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shannonkunkel/Downloads/"/>
    </mc:Choice>
  </mc:AlternateContent>
  <xr:revisionPtr revIDLastSave="0" documentId="13_ncr:1_{425269B3-8F5C-8E40-9994-52EC8E4F3E3D}" xr6:coauthVersionLast="47" xr6:coauthVersionMax="47" xr10:uidLastSave="{00000000-0000-0000-0000-000000000000}"/>
  <bookViews>
    <workbookView xWindow="0" yWindow="760" windowWidth="23260" windowHeight="12460" tabRatio="881" firstSheet="8" activeTab="11" xr2:uid="{4A8B5075-880E-42D6-A154-CA42B01B0F3C}"/>
  </bookViews>
  <sheets>
    <sheet name="CHART A" sheetId="2" r:id="rId1"/>
    <sheet name="CHART B" sheetId="1" r:id="rId2"/>
    <sheet name="CHART C" sheetId="3" r:id="rId3"/>
    <sheet name="PIE 1 -- 2022 Governor's Race" sheetId="6" r:id="rId4"/>
    <sheet name="CHART D" sheetId="5" r:id="rId5"/>
    <sheet name="CHART E" sheetId="4" r:id="rId6"/>
    <sheet name="CHART F" sheetId="9" r:id="rId7"/>
    <sheet name="PIE 2 -- Totals by Party" sheetId="13" r:id="rId8"/>
    <sheet name="CHART G" sheetId="10" r:id="rId9"/>
    <sheet name="CHART H - 2019 Senators" sheetId="7" r:id="rId10"/>
    <sheet name="CHART I - 2019 Reps" sheetId="8" r:id="rId11"/>
    <sheet name="CHART J - Gov MLG" sheetId="14" r:id="rId12"/>
  </sheets>
  <calcPr calcId="191029"/>
  <pivotCaches>
    <pivotCache cacheId="12" r:id="rId13"/>
    <pivotCache cacheId="13" r:id="rId14"/>
    <pivotCache cacheId="14" r:id="rId1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3" l="1"/>
  <c r="C30" i="10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<sst xmlns="http://schemas.openxmlformats.org/spreadsheetml/2006/main" count="755" uniqueCount="463">
  <si>
    <t>Lobbyist</t>
  </si>
  <si>
    <t>Contributions</t>
  </si>
  <si>
    <t>Expenditures</t>
  </si>
  <si>
    <t>Total</t>
  </si>
  <si>
    <t>Bullington, JD</t>
  </si>
  <si>
    <t>Weaks, Dan</t>
  </si>
  <si>
    <t>Scanland, Scott</t>
  </si>
  <si>
    <t>Weaks, Jason</t>
  </si>
  <si>
    <t>Gould, Leland</t>
  </si>
  <si>
    <t>Duran, Mark</t>
  </si>
  <si>
    <t>Gonzales, Marco</t>
  </si>
  <si>
    <t>Brunder, Carrie Robin</t>
  </si>
  <si>
    <t>Trujillo, Jennifer</t>
  </si>
  <si>
    <t>Thompson, John L.</t>
  </si>
  <si>
    <t>Park, Alfred</t>
  </si>
  <si>
    <t>Trujillo, Tony</t>
  </si>
  <si>
    <t>SaucedoChavez, PC</t>
  </si>
  <si>
    <t>Mahr, Ed</t>
  </si>
  <si>
    <t>Strategies 360</t>
  </si>
  <si>
    <t>Smith, Allison Kuper</t>
  </si>
  <si>
    <t>Anheuser-Busch</t>
  </si>
  <si>
    <t>Premier Distributing</t>
  </si>
  <si>
    <t>Admiral Beverage Corporation</t>
  </si>
  <si>
    <t>Southern Glazer's Wine &amp; Spirits (f/k/a Southern Wine and Spirits)</t>
  </si>
  <si>
    <t>Bonal, Maurice (Liquor Licensing)</t>
  </si>
  <si>
    <t>Tractor Brewing Co.</t>
  </si>
  <si>
    <t>Maloof Family</t>
  </si>
  <si>
    <t>Baldwin, William</t>
  </si>
  <si>
    <t>Total Wine</t>
  </si>
  <si>
    <t>Marble Brewery</t>
  </si>
  <si>
    <t>Arizona Fine Wine &amp; Spirits</t>
  </si>
  <si>
    <t>Titan Vineyards</t>
  </si>
  <si>
    <t>NM Brewers Guild</t>
  </si>
  <si>
    <t>Chama River Brewing Co.</t>
  </si>
  <si>
    <t>Casa Rondena Winery</t>
  </si>
  <si>
    <t>Jordan Vineyard &amp; Winery</t>
  </si>
  <si>
    <t>McLane Company, Inc.</t>
  </si>
  <si>
    <t>Company</t>
  </si>
  <si>
    <t>Top Company Contributors (above $5,000), 2013-2023</t>
  </si>
  <si>
    <t>Top Lobbyist Contributors (above $10,000), 2013-2023</t>
  </si>
  <si>
    <t>Greater Albuquerque Chamber of Commerce</t>
  </si>
  <si>
    <t>NM Hospitality Association</t>
  </si>
  <si>
    <t>Rhodes, Mark (Rhodes &amp; Salmon, PC)</t>
  </si>
  <si>
    <t>National Distributing Company</t>
  </si>
  <si>
    <t>NM Restaurant Association</t>
  </si>
  <si>
    <t>PAC and Allied Organization Contributors, 2013-2023</t>
  </si>
  <si>
    <t>PAC / Allied Organization</t>
  </si>
  <si>
    <t>Lujan Grisham, Michelle</t>
  </si>
  <si>
    <t>Martinez, Susana</t>
  </si>
  <si>
    <t>Torrez, Raul</t>
  </si>
  <si>
    <t>Colon, Brian</t>
  </si>
  <si>
    <t>Balderas, Hector</t>
  </si>
  <si>
    <t>Sanchez, John</t>
  </si>
  <si>
    <t>Morales, Howie</t>
  </si>
  <si>
    <t>King, Gary</t>
  </si>
  <si>
    <t>Pearce, Steve</t>
  </si>
  <si>
    <t>Apodaca, Jeff</t>
  </si>
  <si>
    <t>Ronchetti, Mark</t>
  </si>
  <si>
    <t>Maestas, Joseph</t>
  </si>
  <si>
    <t>Garcia Richard, Stephanie</t>
  </si>
  <si>
    <t>Keller, Tim</t>
  </si>
  <si>
    <t>Johnson, Wayne</t>
  </si>
  <si>
    <t>Duran, Dianna</t>
  </si>
  <si>
    <t>Toulouse Oliver, Maggie</t>
  </si>
  <si>
    <t>Lyons, Patrick</t>
  </si>
  <si>
    <t>Eichenberg, Tim</t>
  </si>
  <si>
    <t>Riedel, Susan</t>
  </si>
  <si>
    <t>Espinoza, Nora</t>
  </si>
  <si>
    <t>Montoya, Laura</t>
  </si>
  <si>
    <t>Dow, Rebecca</t>
  </si>
  <si>
    <t>Quintero, Zackary</t>
  </si>
  <si>
    <t>Gay, Jeremy</t>
  </si>
  <si>
    <t>Benavidez, Heather</t>
  </si>
  <si>
    <t>Haaland, Deb</t>
  </si>
  <si>
    <t>VeneKlasen, Garrett</t>
  </si>
  <si>
    <t>Montoya, Harry</t>
  </si>
  <si>
    <t>Powell, Ray</t>
  </si>
  <si>
    <t>Dunn, Blair</t>
  </si>
  <si>
    <t>Grand Total</t>
  </si>
  <si>
    <t>Gentry, Nate</t>
  </si>
  <si>
    <t>Lundstrom, Patty</t>
  </si>
  <si>
    <t>Gallegos, Doreen</t>
  </si>
  <si>
    <t>Tripp, Don</t>
  </si>
  <si>
    <t>Maestas, Moe</t>
  </si>
  <si>
    <t>Egolf, Brian</t>
  </si>
  <si>
    <t>Sanchez, Clemente</t>
  </si>
  <si>
    <t>Baldonado, Alonzo</t>
  </si>
  <si>
    <t>Fajardo, Kelly</t>
  </si>
  <si>
    <t>Smith, John Arthur</t>
  </si>
  <si>
    <t>Harper, Jason</t>
  </si>
  <si>
    <t>Papen, Mary Kay</t>
  </si>
  <si>
    <t>Martinez, Ken</t>
  </si>
  <si>
    <t>Hochman-Vigil, Day</t>
  </si>
  <si>
    <t>Rodella, Debbie</t>
  </si>
  <si>
    <t>Martinez, Javier</t>
  </si>
  <si>
    <t>Munoz, George</t>
  </si>
  <si>
    <t>Trujillo, Carl</t>
  </si>
  <si>
    <t>Ivey-Soto, Daniel</t>
  </si>
  <si>
    <t>Rehm, Bill</t>
  </si>
  <si>
    <t>Gould, Candace</t>
  </si>
  <si>
    <t>Moores, Mark</t>
  </si>
  <si>
    <t>Trujillo, Jim</t>
  </si>
  <si>
    <t>Cervantes, Joseph</t>
  </si>
  <si>
    <t>Padilla, Michael</t>
  </si>
  <si>
    <t>Lente, Derrick</t>
  </si>
  <si>
    <t>Martinez, Richard</t>
  </si>
  <si>
    <t>Wirth, Peter</t>
  </si>
  <si>
    <t>Lewis, Tim</t>
  </si>
  <si>
    <t>Pacheco, Paul</t>
  </si>
  <si>
    <t>Ingle, Stuart</t>
  </si>
  <si>
    <t>Campos, Pete</t>
  </si>
  <si>
    <t>Small, Nathan</t>
  </si>
  <si>
    <t>Stewart, Mimi</t>
  </si>
  <si>
    <t>Sweetser, Candie</t>
  </si>
  <si>
    <t>Brandt, Craig</t>
  </si>
  <si>
    <t>Powdrell-Culbert, Jane</t>
  </si>
  <si>
    <t>Cook, Zachary</t>
  </si>
  <si>
    <t>Townsend, James</t>
  </si>
  <si>
    <t>Diamond, Crystal</t>
  </si>
  <si>
    <t>Shendo, Benny</t>
  </si>
  <si>
    <t>Ruiloba, Patricio</t>
  </si>
  <si>
    <t>Maestas Barnes, Sarah</t>
  </si>
  <si>
    <t>Sanchez, Joseph</t>
  </si>
  <si>
    <t>Strickler, James</t>
  </si>
  <si>
    <t>Gonzales, Bobby</t>
  </si>
  <si>
    <t>Nunez, Andrew</t>
  </si>
  <si>
    <t>Sapien, John</t>
  </si>
  <si>
    <t>Neville, Steven</t>
  </si>
  <si>
    <t>Smith, Jim</t>
  </si>
  <si>
    <t>Larranaga, Larry</t>
  </si>
  <si>
    <t>Armstrong, Gail "Missy"</t>
  </si>
  <si>
    <t>McMillan, Terry</t>
  </si>
  <si>
    <t>Cisneros, Carlos</t>
  </si>
  <si>
    <t>Adkins, David</t>
  </si>
  <si>
    <t>Sharer, Bill</t>
  </si>
  <si>
    <t>Castellano, Ambrose</t>
  </si>
  <si>
    <t>Clahchischilliage, Sharon</t>
  </si>
  <si>
    <t>Ramos, Gabriel</t>
  </si>
  <si>
    <t>Baca, Greg</t>
  </si>
  <si>
    <t>Martinez, Rudy</t>
  </si>
  <si>
    <t>Rue, Sander</t>
  </si>
  <si>
    <t>Sanchez, Michael</t>
  </si>
  <si>
    <t>Ezzell, Candy</t>
  </si>
  <si>
    <t>Lopez, Linda</t>
  </si>
  <si>
    <t>Candelaria, Jacob</t>
  </si>
  <si>
    <t>Roch, Dennis</t>
  </si>
  <si>
    <t>Dodge, George</t>
  </si>
  <si>
    <t>Williams Stapleton, Sheryl</t>
  </si>
  <si>
    <t>Dixon, Meredith</t>
  </si>
  <si>
    <t>Youngblood, Monica</t>
  </si>
  <si>
    <t>Payne, William</t>
  </si>
  <si>
    <t>James, Conrad</t>
  </si>
  <si>
    <t>Lara, Ray</t>
  </si>
  <si>
    <t>Thomson, Liz</t>
  </si>
  <si>
    <t>Matthews, Marian</t>
  </si>
  <si>
    <t>Griego, Phil</t>
  </si>
  <si>
    <t>Alcon, Eliseo</t>
  </si>
  <si>
    <t>Montoya, Rodney</t>
  </si>
  <si>
    <t>Burt, William</t>
  </si>
  <si>
    <t>Madalena, James Roger</t>
  </si>
  <si>
    <t>Herrell, Yvette</t>
  </si>
  <si>
    <t>Torraco, Lisa</t>
  </si>
  <si>
    <t>White, James</t>
  </si>
  <si>
    <t>Solis, Isabella</t>
  </si>
  <si>
    <t>Kernan, Gay</t>
  </si>
  <si>
    <t>Ryan, John</t>
  </si>
  <si>
    <t>O'Neill, Bill</t>
  </si>
  <si>
    <t>Garratt, Joy</t>
  </si>
  <si>
    <t>Woods, Pat</t>
  </si>
  <si>
    <t>Little, Ricky</t>
  </si>
  <si>
    <t>Lara Cadena, Micaela</t>
  </si>
  <si>
    <t>Cotter, Lee</t>
  </si>
  <si>
    <t>Brown, Cathrynn</t>
  </si>
  <si>
    <t>Griggs, Ron</t>
  </si>
  <si>
    <t>Terrazas, Luis</t>
  </si>
  <si>
    <t>Ortiz Y Pino, Gerald</t>
  </si>
  <si>
    <t>Hall, Jimmie</t>
  </si>
  <si>
    <t>Pirtle, Cliff</t>
  </si>
  <si>
    <t>Chandler, Christine</t>
  </si>
  <si>
    <t>De La Cruz, Art</t>
  </si>
  <si>
    <t>Ortez, Kristina</t>
  </si>
  <si>
    <t>Gallegos, David</t>
  </si>
  <si>
    <t>Johnson, Doreen Wonda</t>
  </si>
  <si>
    <t>Gomez, Bill</t>
  </si>
  <si>
    <t>Hernandez, Joshua</t>
  </si>
  <si>
    <t>Armstrong, Debbie</t>
  </si>
  <si>
    <t>Scott, Larry</t>
  </si>
  <si>
    <t>Rodriguez, Nancy</t>
  </si>
  <si>
    <t>Louis, Georgene</t>
  </si>
  <si>
    <t>Lechuga-Tena, Idalia</t>
  </si>
  <si>
    <t>Lane, Ryan</t>
  </si>
  <si>
    <t>Hamilton, Dianne</t>
  </si>
  <si>
    <t>Garcia, Harry</t>
  </si>
  <si>
    <t>Borrego, Cynthia</t>
  </si>
  <si>
    <t>Chasey, Gail</t>
  </si>
  <si>
    <t>Chavez, Ryan</t>
  </si>
  <si>
    <t>Trujillo, Christine</t>
  </si>
  <si>
    <t>Hemphill, Siah Correa</t>
  </si>
  <si>
    <t>Madrid, Willie</t>
  </si>
  <si>
    <t>Romero, G. Andres</t>
  </si>
  <si>
    <t>Varela, Lucky</t>
  </si>
  <si>
    <t>Coppola, Giovanni</t>
  </si>
  <si>
    <t>McCamley, Bill</t>
  </si>
  <si>
    <t>Nibert, Greg</t>
  </si>
  <si>
    <t>Figueroa, Natalie</t>
  </si>
  <si>
    <t>Miera, Rick</t>
  </si>
  <si>
    <t>Serrato, Linda</t>
  </si>
  <si>
    <t>McQueen, Matthew</t>
  </si>
  <si>
    <t>Herndon, Pamelya</t>
  </si>
  <si>
    <t>Jaramillo, Leo</t>
  </si>
  <si>
    <t>Wooley, Bob</t>
  </si>
  <si>
    <t>Irwin, Dona</t>
  </si>
  <si>
    <t>Beffort Wilson, Sue</t>
  </si>
  <si>
    <t>Soules, Bill</t>
  </si>
  <si>
    <t>Schmedes, Gregg</t>
  </si>
  <si>
    <t>Johnson, Kurstin</t>
  </si>
  <si>
    <t>Quezada, Cherise</t>
  </si>
  <si>
    <t>Kane, Emily</t>
  </si>
  <si>
    <t>Sarinana, Debbie</t>
  </si>
  <si>
    <t>Cunningham, Gregory</t>
  </si>
  <si>
    <t>Pettigrew, Randall</t>
  </si>
  <si>
    <t>Sanchez, Joshua</t>
  </si>
  <si>
    <t>Anyanonu, Janelle</t>
  </si>
  <si>
    <t>Stefanics, Liz</t>
  </si>
  <si>
    <t>Lujan, Tara</t>
  </si>
  <si>
    <t>Crowder, Randal</t>
  </si>
  <si>
    <t>Moss, Robert</t>
  </si>
  <si>
    <t>Salazar, Nick</t>
  </si>
  <si>
    <t>Bratton, Donald</t>
  </si>
  <si>
    <t>Romero, Andrea</t>
  </si>
  <si>
    <t>Baca, Brian</t>
  </si>
  <si>
    <t>Erwin, Dona</t>
  </si>
  <si>
    <t>Morton, John</t>
  </si>
  <si>
    <t>Hickey, Martin</t>
  </si>
  <si>
    <t>Garcia, Mary Helen</t>
  </si>
  <si>
    <t>Herrera, Susan</t>
  </si>
  <si>
    <t>Levatino, Cecelia</t>
  </si>
  <si>
    <t>Williams, James</t>
  </si>
  <si>
    <t>Godshall, Robert</t>
  </si>
  <si>
    <t>Jeff, Sandra</t>
  </si>
  <si>
    <t>Zamora, Martin</t>
  </si>
  <si>
    <t>Hall, Christina</t>
  </si>
  <si>
    <t>McSorley, Cisco</t>
  </si>
  <si>
    <t>Lord, Stefani</t>
  </si>
  <si>
    <t>Szczepanski, Reena</t>
  </si>
  <si>
    <t>Black, Rachel</t>
  </si>
  <si>
    <t>Zimmerman, John</t>
  </si>
  <si>
    <t>Mirabal Moya, Tanya</t>
  </si>
  <si>
    <t>Varela, Jeff</t>
  </si>
  <si>
    <t>Bash, Karen</t>
  </si>
  <si>
    <t>Steinborn, Jeff</t>
  </si>
  <si>
    <t>Leavell, Carroll</t>
  </si>
  <si>
    <t>Stansbury, Melanie</t>
  </si>
  <si>
    <t>Carrillo, Steve</t>
  </si>
  <si>
    <t>Chatfield, Jack</t>
  </si>
  <si>
    <t>Velasquez, Jessica</t>
  </si>
  <si>
    <t>Cates, Kathleen</t>
  </si>
  <si>
    <t>Barela, Ted</t>
  </si>
  <si>
    <t>Jones, John</t>
  </si>
  <si>
    <t>Taylor, Tom</t>
  </si>
  <si>
    <t>Perea, Vickie</t>
  </si>
  <si>
    <t>Martinez, Alan</t>
  </si>
  <si>
    <t>Sandoval, Ed</t>
  </si>
  <si>
    <t>Roybal Caballero, Patricia</t>
  </si>
  <si>
    <t>Bandy, Paul</t>
  </si>
  <si>
    <t>Gray, Bill</t>
  </si>
  <si>
    <t>Ferrary, Joanne</t>
  </si>
  <si>
    <t>Hendricks, Michael</t>
  </si>
  <si>
    <t>Gregory, Baca</t>
  </si>
  <si>
    <t>Montoya, Roger</t>
  </si>
  <si>
    <t>Atencio, Robert</t>
  </si>
  <si>
    <t>Wilson Beffort, Sue</t>
  </si>
  <si>
    <t>Calhoun, Linda</t>
  </si>
  <si>
    <t>Bounkeua, Viengkeo</t>
  </si>
  <si>
    <t>Duncan, Mark</t>
  </si>
  <si>
    <t>Bayless, Karen</t>
  </si>
  <si>
    <t>Chavez, Nicole</t>
  </si>
  <si>
    <t>Archuleta, Phil</t>
  </si>
  <si>
    <t>McMath, Ellis</t>
  </si>
  <si>
    <t>Espinoza, Diego</t>
  </si>
  <si>
    <t>Tallman, Bill</t>
  </si>
  <si>
    <t>Arnold-Jones, Janice</t>
  </si>
  <si>
    <t>Saavedra, Randy</t>
  </si>
  <si>
    <t>Duhigg, Katy</t>
  </si>
  <si>
    <t>Cisneros, Edwina</t>
  </si>
  <si>
    <t>Ely, Daymon</t>
  </si>
  <si>
    <t>Bhasker, Ravi</t>
  </si>
  <si>
    <t>Winter, Brad</t>
  </si>
  <si>
    <t>Rodgers, Geoff</t>
  </si>
  <si>
    <t>Abeyta, Sisto</t>
  </si>
  <si>
    <t>Trujillo, Linda</t>
  </si>
  <si>
    <t>Pinto, Shannon</t>
  </si>
  <si>
    <t>Allison, Anthony</t>
  </si>
  <si>
    <t>McKenna, Brenda</t>
  </si>
  <si>
    <t>Chavez, Vicki</t>
  </si>
  <si>
    <t>Stull, Thomas</t>
  </si>
  <si>
    <t>Saavedra, Henry</t>
  </si>
  <si>
    <t>Garcia, Miguel</t>
  </si>
  <si>
    <t>Salazar, Tomas</t>
  </si>
  <si>
    <t>Cote, Nate</t>
  </si>
  <si>
    <t>Morris, Trey</t>
  </si>
  <si>
    <t>Garcia, Mary</t>
  </si>
  <si>
    <t>Anderson, Phelps</t>
  </si>
  <si>
    <t>Mason, Jimmy</t>
  </si>
  <si>
    <t>Martinez, Lisa</t>
  </si>
  <si>
    <t>Little, Charlotte</t>
  </si>
  <si>
    <t>Barreras, Brittney</t>
  </si>
  <si>
    <t>Jaramillo, Tara</t>
  </si>
  <si>
    <t>Sedillo Lopez, Antoinette</t>
  </si>
  <si>
    <t>Hammack, Sandra</t>
  </si>
  <si>
    <t>Burton, Eric</t>
  </si>
  <si>
    <t>Akhil, Abbas</t>
  </si>
  <si>
    <t>Vincent, Harlan</t>
  </si>
  <si>
    <t>Trujillo, Barney</t>
  </si>
  <si>
    <t>Todacheene, Harrison</t>
  </si>
  <si>
    <t>Kinkaid, Amanda</t>
  </si>
  <si>
    <t xml:space="preserve">McMahon, Guenevere </t>
  </si>
  <si>
    <t>Anderson, Thomas</t>
  </si>
  <si>
    <t>Wertheim, John</t>
  </si>
  <si>
    <t>Skaggs, Kimberly</t>
  </si>
  <si>
    <t>Boatman, Brenda</t>
  </si>
  <si>
    <t>Armijo, Mark</t>
  </si>
  <si>
    <t>Pratt, Bill</t>
  </si>
  <si>
    <t>Cordova, Pamela</t>
  </si>
  <si>
    <t>Armijo, Melissa</t>
  </si>
  <si>
    <t>Chavez, Ernesto</t>
  </si>
  <si>
    <t>Webber, Alan</t>
  </si>
  <si>
    <t>Clark, John</t>
  </si>
  <si>
    <t>Barreras, Andrew</t>
  </si>
  <si>
    <t>Grubesic, John</t>
  </si>
  <si>
    <t>Smith De Cherif, Teresa</t>
  </si>
  <si>
    <t>Lucero, Kevin</t>
  </si>
  <si>
    <t>Lopez, Wade</t>
  </si>
  <si>
    <t>Aragon, Robert</t>
  </si>
  <si>
    <t>Anderson, Josh</t>
  </si>
  <si>
    <t>Martinez White, Mary</t>
  </si>
  <si>
    <t>Espinoza, Valerie</t>
  </si>
  <si>
    <t>Johnson, Mariaelena</t>
  </si>
  <si>
    <t>Felipe, Lloyd</t>
  </si>
  <si>
    <t>Otero, Frank</t>
  </si>
  <si>
    <t>Hamblen, Carrie</t>
  </si>
  <si>
    <t>Candidate</t>
  </si>
  <si>
    <t>Contributions Received</t>
  </si>
  <si>
    <t>All Legislative Candidate Recipients, 2013-2023</t>
  </si>
  <si>
    <t xml:space="preserve">Top Legislative Candidate Recipients, 2013-2023 </t>
  </si>
  <si>
    <t>(above $15,000)</t>
  </si>
  <si>
    <t>(above $5,000)</t>
  </si>
  <si>
    <t>All Statewide Candidate Recipients, 2013-2023</t>
  </si>
  <si>
    <t>Top Statewide Candidate Recipients, 2013-2023</t>
  </si>
  <si>
    <t>2022 Gubernatorial Candidates</t>
  </si>
  <si>
    <t>NM Representatives - 2019</t>
  </si>
  <si>
    <t>NM Senators - 2019</t>
  </si>
  <si>
    <t>Rubio, Angelica</t>
  </si>
  <si>
    <t xml:space="preserve"> Fulfer, Gregg</t>
  </si>
  <si>
    <t>(Industry contributions received between Jan. 2013 - March 2019,</t>
  </si>
  <si>
    <t>though these happen to be the same totals as 2013 - 2018.)</t>
  </si>
  <si>
    <t>Representatives (by contribution amt.)</t>
  </si>
  <si>
    <t>Representatives (alphabetical)</t>
  </si>
  <si>
    <t>Senators (alphabetical)</t>
  </si>
  <si>
    <t>Senators (by contribution amt.)</t>
  </si>
  <si>
    <t>Gonzalez, Javier</t>
  </si>
  <si>
    <t>All PAC Recipients, 2013-2023</t>
  </si>
  <si>
    <t>PAC</t>
  </si>
  <si>
    <t>Democratic Party of NM</t>
  </si>
  <si>
    <t>The Speaker Fund</t>
  </si>
  <si>
    <t>CASA</t>
  </si>
  <si>
    <t>NM House Republican Campaign Committee</t>
  </si>
  <si>
    <t>PAC 22</t>
  </si>
  <si>
    <t>Real New Mexican Leadership</t>
  </si>
  <si>
    <t>NM House Democratic Campaign Committee</t>
  </si>
  <si>
    <t>Republican Party</t>
  </si>
  <si>
    <t>NM Forward</t>
  </si>
  <si>
    <t>Working Together NM</t>
  </si>
  <si>
    <t>NM Senate Democrats</t>
  </si>
  <si>
    <t>Republican Party of NM</t>
  </si>
  <si>
    <t>Republican Leadership PAC</t>
  </si>
  <si>
    <t>Hope for New Mexico</t>
  </si>
  <si>
    <t>House Leadership Fund</t>
  </si>
  <si>
    <t>Republican Party of Bernalillo County</t>
  </si>
  <si>
    <t>Zia 52</t>
  </si>
  <si>
    <t>Committee for Responsible Leadership NM</t>
  </si>
  <si>
    <t>House Republican Leadership Fund</t>
  </si>
  <si>
    <t>NM Future PAC</t>
  </si>
  <si>
    <t>Rio Rancho Federated Republican Women</t>
  </si>
  <si>
    <t>Adelante Sandoval</t>
  </si>
  <si>
    <t>Empower NM</t>
  </si>
  <si>
    <t>Senate Majority Leadership Fund</t>
  </si>
  <si>
    <t>House Majority Leadership Fund</t>
  </si>
  <si>
    <t>Libertarian Party of NM</t>
  </si>
  <si>
    <t>House Democratic Caucus</t>
  </si>
  <si>
    <t>The Panyard PAC</t>
  </si>
  <si>
    <t>People For Growing Our Economy</t>
  </si>
  <si>
    <t>Reform Sandoval County PAC</t>
  </si>
  <si>
    <t>NM Blue</t>
  </si>
  <si>
    <t>Prosperous NM</t>
  </si>
  <si>
    <t>San Juan County Democratic Party</t>
  </si>
  <si>
    <t>ABQ Forward Together</t>
  </si>
  <si>
    <t>Roosevelt County Republican Central Committee</t>
  </si>
  <si>
    <t>Senate Victory PAC</t>
  </si>
  <si>
    <t>Thrive NM</t>
  </si>
  <si>
    <t>Victory NM</t>
  </si>
  <si>
    <t>NM Family First</t>
  </si>
  <si>
    <t>Jobs PAC</t>
  </si>
  <si>
    <t>NM Defense Fund</t>
  </si>
  <si>
    <t>Native Americans For a Prosperous NM</t>
  </si>
  <si>
    <t>Republican Party of New Mexico</t>
  </si>
  <si>
    <t>House Democrats</t>
  </si>
  <si>
    <t>NM Senate Majority Floor Leader Fund</t>
  </si>
  <si>
    <t>Republican Campaign Committee of NM</t>
  </si>
  <si>
    <t>Democratic Party of Dona Ana County</t>
  </si>
  <si>
    <t>Top PAC Recipients, 2013-2023 ($5,000 or greater)</t>
  </si>
  <si>
    <t xml:space="preserve">Gentry, Nate </t>
  </si>
  <si>
    <t xml:space="preserve"> Lundstrom, Patty </t>
  </si>
  <si>
    <t xml:space="preserve"> Gallegos, Doreen </t>
  </si>
  <si>
    <t xml:space="preserve"> Tripp, Don </t>
  </si>
  <si>
    <t xml:space="preserve"> Maestas, Moe </t>
  </si>
  <si>
    <t xml:space="preserve"> Egolf, Brian </t>
  </si>
  <si>
    <t xml:space="preserve"> Sanchez, Clemente </t>
  </si>
  <si>
    <t xml:space="preserve"> Smith, John Arthur </t>
  </si>
  <si>
    <t xml:space="preserve"> Harper, Jason </t>
  </si>
  <si>
    <t xml:space="preserve"> Papen, Mary Kay </t>
  </si>
  <si>
    <t xml:space="preserve"> Martinez, Ken </t>
  </si>
  <si>
    <t xml:space="preserve"> Rodella, Debbie </t>
  </si>
  <si>
    <t xml:space="preserve"> Martinez, Javier </t>
  </si>
  <si>
    <t xml:space="preserve"> Munoz, George </t>
  </si>
  <si>
    <t xml:space="preserve"> Ivey-Soto, Daniel </t>
  </si>
  <si>
    <t xml:space="preserve"> Trujillo, Jim </t>
  </si>
  <si>
    <t xml:space="preserve"> Cervantes, Joseph </t>
  </si>
  <si>
    <t xml:space="preserve"> Padilla, Michael </t>
  </si>
  <si>
    <t xml:space="preserve"> Lente, Derrick </t>
  </si>
  <si>
    <t xml:space="preserve"> Martinez, Richard </t>
  </si>
  <si>
    <t xml:space="preserve"> Wirth, Peter </t>
  </si>
  <si>
    <t xml:space="preserve"> Ingle, Stuart </t>
  </si>
  <si>
    <t xml:space="preserve"> Small, Nathan </t>
  </si>
  <si>
    <t xml:space="preserve"> Stewart, Mimi </t>
  </si>
  <si>
    <t xml:space="preserve"> Cook, Zachary </t>
  </si>
  <si>
    <t>Legislator</t>
  </si>
  <si>
    <t>Contributions to past and present legislative leaders and chairs</t>
  </si>
  <si>
    <t>(those receiving over $10,000  from 2013-2023)</t>
  </si>
  <si>
    <t xml:space="preserve">Contributions to Democrats </t>
  </si>
  <si>
    <t>Contributions to Republicans</t>
  </si>
  <si>
    <t>Other</t>
  </si>
  <si>
    <t>TOTAL ALCOHOL INDUSTRY CONTRIBUTIONS</t>
  </si>
  <si>
    <t>Weaks, Jason </t>
  </si>
  <si>
    <t>$37,257 </t>
  </si>
  <si>
    <t>Baldwin, William </t>
  </si>
  <si>
    <t>$11,500 </t>
  </si>
  <si>
    <t>Marble Brewery </t>
  </si>
  <si>
    <t>$11,000 </t>
  </si>
  <si>
    <t>Tractor Brewing Co. </t>
  </si>
  <si>
    <t>$10,400 </t>
  </si>
  <si>
    <t>Arizona Fine Wine &amp; Spirits </t>
  </si>
  <si>
    <t>NM Brewers Guild </t>
  </si>
  <si>
    <t>$4,000 </t>
  </si>
  <si>
    <t>Park, Alfred </t>
  </si>
  <si>
    <t>$2,500 </t>
  </si>
  <si>
    <t>Erway, Jeffrey (La Cumbre) </t>
  </si>
  <si>
    <t>$1,250 </t>
  </si>
  <si>
    <t>Stone Face Package Liquors </t>
  </si>
  <si>
    <t>$750 </t>
  </si>
  <si>
    <t>Grand Total </t>
  </si>
  <si>
    <t>$ 89,057 </t>
  </si>
  <si>
    <t>Lujan Grisham, Michelle, 2013 - Spring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</si>
</sst>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Helvetica"/>
      <family val="2"/>
    </font>
    <font>
      <b/>
      <sz val="10"/>
      <color theme="1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6">
    <xf numFmtId="0" fontId="0" fillId="0" borderId="0" xfId="0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44" fontId="0" fillId="0" borderId="1" xfId="0" applyNumberFormat="1" applyBorder="1" applyAlignment="1">
      <alignment horizontal="left"/>
    </xf>
    <xf numFmtId="164" fontId="0" fillId="0" borderId="1" xfId="0" applyNumberFormat="1" applyBorder="1"/>
    <xf numFmtId="0" fontId="3" fillId="0" borderId="0" xfId="0" applyFont="1"/>
    <xf numFmtId="164" fontId="3" fillId="3" borderId="1" xfId="0" applyNumberFormat="1" applyFont="1" applyFill="1" applyBorder="1" applyAlignment="1">
      <alignment wrapText="1"/>
    </xf>
    <xf numFmtId="164" fontId="3" fillId="3" borderId="1" xfId="0" applyNumberFormat="1" applyFont="1" applyFill="1" applyBorder="1" applyAlignment="1">
      <alignment horizontal="right" wrapText="1"/>
    </xf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horizontal="left"/>
    </xf>
    <xf numFmtId="164" fontId="3" fillId="3" borderId="1" xfId="1" applyNumberFormat="1" applyFont="1" applyFill="1" applyBorder="1"/>
    <xf numFmtId="164" fontId="0" fillId="0" borderId="1" xfId="1" applyNumberFormat="1" applyFont="1" applyBorder="1" applyAlignment="1">
      <alignment horizontal="left"/>
    </xf>
    <xf numFmtId="164" fontId="0" fillId="0" borderId="1" xfId="1" applyNumberFormat="1" applyFont="1" applyBorder="1"/>
    <xf numFmtId="0" fontId="3" fillId="2" borderId="1" xfId="0" applyFont="1" applyFill="1" applyBorder="1" applyAlignment="1">
      <alignment horizontal="right" wrapText="1"/>
    </xf>
    <xf numFmtId="164" fontId="0" fillId="0" borderId="1" xfId="0" pivotButton="1" applyNumberFormat="1" applyBorder="1"/>
    <xf numFmtId="164" fontId="0" fillId="0" borderId="1" xfId="0" applyNumberFormat="1" applyBorder="1" applyAlignment="1">
      <alignment horizontal="right" wrapText="1"/>
    </xf>
    <xf numFmtId="164" fontId="3" fillId="3" borderId="1" xfId="0" applyNumberFormat="1" applyFont="1" applyFill="1" applyBorder="1"/>
    <xf numFmtId="164" fontId="0" fillId="0" borderId="0" xfId="1" applyNumberFormat="1" applyFont="1" applyBorder="1"/>
    <xf numFmtId="164" fontId="0" fillId="0" borderId="1" xfId="1" applyNumberFormat="1" applyFont="1" applyFill="1" applyBorder="1"/>
    <xf numFmtId="0" fontId="0" fillId="0" borderId="1" xfId="0" applyBorder="1"/>
    <xf numFmtId="0" fontId="0" fillId="0" borderId="1" xfId="0" applyBorder="1" applyAlignment="1">
      <alignment horizontal="left"/>
    </xf>
    <xf numFmtId="164" fontId="3" fillId="0" borderId="0" xfId="1" applyNumberFormat="1" applyFont="1" applyBorder="1"/>
    <xf numFmtId="0" fontId="4" fillId="4" borderId="0" xfId="0" applyFont="1" applyFill="1"/>
    <xf numFmtId="164" fontId="0" fillId="4" borderId="0" xfId="1" applyNumberFormat="1" applyFont="1" applyFill="1" applyBorder="1"/>
    <xf numFmtId="0" fontId="0" fillId="4" borderId="0" xfId="0" applyFill="1"/>
    <xf numFmtId="164" fontId="0" fillId="0" borderId="0" xfId="0" applyNumberFormat="1"/>
    <xf numFmtId="164" fontId="3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3" fillId="2" borderId="1" xfId="0" applyFont="1" applyFill="1" applyBorder="1"/>
    <xf numFmtId="10" fontId="1" fillId="0" borderId="0" xfId="0" applyNumberFormat="1" applyFont="1"/>
    <xf numFmtId="9" fontId="0" fillId="0" borderId="0" xfId="0" applyNumberFormat="1"/>
    <xf numFmtId="44" fontId="0" fillId="0" borderId="0" xfId="1" applyFont="1"/>
    <xf numFmtId="0" fontId="5" fillId="0" borderId="0" xfId="0" applyFont="1"/>
    <xf numFmtId="0" fontId="6" fillId="0" borderId="0" xfId="0" applyFont="1"/>
  </cellXfs>
  <cellStyles count="2">
    <cellStyle name="Currency" xfId="1" builtinId="4"/>
    <cellStyle name="Normal" xfId="0" builtinId="0"/>
  </cellStyles>
  <dxfs count="52">
    <dxf>
      <alignment horizontal="right"/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/>
    </dxf>
    <dxf>
      <alignment wrapText="1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alignment horizontal="right"/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400" b="1" i="0" u="none" strike="noStrike" baseline="0">
                <a:effectLst/>
              </a:rPr>
              <a:t>2022 Gubernatorial Candidates</a:t>
            </a:r>
            <a:r>
              <a:rPr lang="en-US" sz="1400" b="0" i="0" u="none" strike="noStrike" baseline="0">
                <a:effectLst/>
              </a:rPr>
              <a:t> - Contributions Received </a:t>
            </a:r>
          </a:p>
          <a:p>
            <a:pPr>
              <a:defRPr/>
            </a:pPr>
            <a:r>
              <a:rPr lang="en-US" sz="1400" b="0" i="0" u="none" strike="noStrike" baseline="0">
                <a:effectLst/>
              </a:rPr>
              <a:t>                                                           from Alcohol Industry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'PIE 1 -- 2022 Governor''s Race'!$C$4</c:f>
              <c:strCache>
                <c:ptCount val="1"/>
                <c:pt idx="0">
                  <c:v> Contributions Received 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96D-4860-9DD1-29D26D4CB6D2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96D-4860-9DD1-29D26D4CB6D2}"/>
              </c:ext>
            </c:extLst>
          </c:dPt>
          <c:dPt>
            <c:idx val="2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96D-4860-9DD1-29D26D4CB6D2}"/>
              </c:ext>
            </c:extLst>
          </c:dPt>
          <c:dLbls>
            <c:dLbl>
              <c:idx val="1"/>
              <c:layout>
                <c:manualLayout>
                  <c:x val="-7.6790627075230787E-3"/>
                  <c:y val="1.78215438057957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6D-4860-9DD1-29D26D4CB6D2}"/>
                </c:ext>
              </c:extLst>
            </c:dLbl>
            <c:dLbl>
              <c:idx val="2"/>
              <c:layout>
                <c:manualLayout>
                  <c:x val="5.9813980330771906E-2"/>
                  <c:y val="6.83747455400998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6D-4860-9DD1-29D26D4CB6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'PIE 1 -- 2022 Governor''s Race'!$B$5:$B$7</c:f>
              <c:strCache>
                <c:ptCount val="3"/>
                <c:pt idx="0">
                  <c:v> Lujan Grisham, Michelle </c:v>
                </c:pt>
                <c:pt idx="1">
                  <c:v> Ronchetti, Mark </c:v>
                </c:pt>
                <c:pt idx="2">
                  <c:v> Dow, Rebecca </c:v>
                </c:pt>
              </c:strCache>
            </c:strRef>
          </c:cat>
          <c:val>
            <c:numRef>
              <c:f>'PIE 1 -- 2022 Governor''s Race'!$C$5:$C$7</c:f>
              <c:numCache>
                <c:formatCode>_("$"* #,##0_);_("$"* \(#,##0\);_("$"* "-"??_);_(@_)</c:formatCode>
                <c:ptCount val="3"/>
                <c:pt idx="0">
                  <c:v>198853</c:v>
                </c:pt>
                <c:pt idx="1">
                  <c:v>8883.7900000000009</c:v>
                </c:pt>
                <c:pt idx="2">
                  <c:v>1800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6D-4860-9DD1-29D26D4CB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TOTAL ALCOHOL INDUSTRY CONTRIBUTIONS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8D-9742-B9B1-068B32A42F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8D-9742-B9B1-068B32A42F2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8D-9742-B9B1-068B32A42F25}"/>
              </c:ext>
            </c:extLst>
          </c:dPt>
          <c:cat>
            <c:strRef>
              <c:f>'PIE 2 -- Totals by Party'!$A$2:$A$5</c:f>
              <c:strCache>
                <c:ptCount val="3"/>
                <c:pt idx="0">
                  <c:v>Contributions to Democrats </c:v>
                </c:pt>
                <c:pt idx="1">
                  <c:v>Contributions to Republicans</c:v>
                </c:pt>
                <c:pt idx="2">
                  <c:v>Other</c:v>
                </c:pt>
              </c:strCache>
            </c:strRef>
          </c:cat>
          <c:val>
            <c:numRef>
              <c:f>'PIE 2 -- Totals by Party'!$B$2:$B$4</c:f>
              <c:numCache>
                <c:formatCode>0.00%</c:formatCode>
                <c:ptCount val="3"/>
                <c:pt idx="0">
                  <c:v>0.61799999999999999</c:v>
                </c:pt>
                <c:pt idx="1">
                  <c:v>0.376</c:v>
                </c:pt>
                <c:pt idx="2">
                  <c:v>6.0000000000000001E-3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F7-C144-8E3D-44929779DE5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8D-9742-B9B1-068B32A42F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8D-9742-B9B1-068B32A42F2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78D-9742-B9B1-068B32A42F2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78D-9742-B9B1-068B32A42F25}"/>
              </c:ext>
            </c:extLst>
          </c:dPt>
          <c:cat>
            <c:strRef>
              <c:f>'PIE 2 -- Totals by Party'!$A$2:$A$5</c:f>
              <c:strCache>
                <c:ptCount val="3"/>
                <c:pt idx="0">
                  <c:v>Contributions to Democrats </c:v>
                </c:pt>
                <c:pt idx="1">
                  <c:v>Contributions to Republicans</c:v>
                </c:pt>
                <c:pt idx="2">
                  <c:v>Other</c:v>
                </c:pt>
              </c:strCache>
            </c:strRef>
          </c:cat>
          <c:val>
            <c:numRef>
              <c:f>'PIE 2 -- Totals by Party'!$C$2:$C$5</c:f>
              <c:numCache>
                <c:formatCode>_("$"* #,##0.00_);_("$"* \(#,##0.00\);_("$"* "-"??_);_(@_)</c:formatCode>
                <c:ptCount val="4"/>
                <c:pt idx="0">
                  <c:v>103578.65</c:v>
                </c:pt>
                <c:pt idx="1">
                  <c:v>63018.73</c:v>
                </c:pt>
                <c:pt idx="2">
                  <c:v>1005.62</c:v>
                </c:pt>
                <c:pt idx="3">
                  <c:v>167603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F7-C144-8E3D-44929779D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9409667541557303"/>
          <c:w val="0.86944444444444446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510540</xdr:colOff>
      <xdr:row>1</xdr:row>
      <xdr:rowOff>80010</xdr:rowOff>
    </xdr:from>
    <xdr:to>
      <xdr:col>14</xdr:col>
      <xdr:colOff>129540</xdr:colOff>
      <xdr:row>25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79D3E6-A937-13F4-CF26-3FC69F8694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368300</xdr:colOff>
      <xdr:row>4</xdr:row>
      <xdr:rowOff>82550</xdr:rowOff>
    </xdr:from>
    <xdr:to>
      <xdr:col>9</xdr:col>
      <xdr:colOff>812800</xdr:colOff>
      <xdr:row>18</xdr:row>
      <xdr:rowOff>158750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35DA082-B48B-6C1F-010C-B1D2C5F478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/Users/elsag/Documents/Elsa's%20Documents/ABQ/Grad%20school/Common%20Cause/Cleaned%20data/Working%20Data%20Output/0.%20Master%20Spreadsheet%202023.08.17%20-%20pivot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/Users/elsag/Documents/Elsa's%20Documents/ABQ/Grad%20school/Common%20Cause/Cleaned%20data/Working%20Data%20Output/0.%20Master%20Spreadsheet%202023.08.17%20-%20pivots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/Users/elsag/Documents/Elsa's%20Documents/ABQ/Grad%20school/Common%20Cause/Cleaned%20data/Working%20Data%20Output/0.%20Master%20Spreadsheet%202023.08.17%20-%20pivots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a Goossen" refreshedDate="45155.466039236111" createdVersion="8" refreshedVersion="8" minRefreshableVersion="3" recordCount="3144" xr:uid="{5E807267-2431-47F8-B6C8-E30308184C82}">
  <cacheSource type="worksheet">
    <worksheetSource ref="A1:E3145" sheet="leg candidates" r:id="rId2"/>
  </cacheSource>
  <cacheFields count="8">
    <cacheField name="Contributor Name" numFmtId="0">
      <sharedItems/>
    </cacheField>
    <cacheField name="Transaction Date" numFmtId="14">
      <sharedItems containsSemiMixedTypes="0" containsNonDate="0" containsDate="1" containsString="0" minDate="2013-04-24T00:00:00" maxDate="2023-04-21T00:00:00" count="1051">
        <d v="2014-03-13T00:00:00"/>
        <d v="2014-04-14T00:00:00"/>
        <d v="2014-05-01T00:00:00"/>
        <d v="2014-09-11T00:00:00"/>
        <d v="2018-05-04T00:00:00"/>
        <d v="2015-08-25T00:00:00"/>
        <d v="2016-07-18T00:00:00"/>
        <d v="2018-05-03T00:00:00"/>
        <d v="2018-09-18T00:00:00"/>
        <d v="2016-08-18T00:00:00"/>
        <d v="2015-10-14T00:00:00"/>
        <d v="2017-10-16T00:00:00"/>
        <d v="2015-08-21T00:00:00"/>
        <d v="2016-09-15T00:00:00"/>
        <d v="2014-09-29T00:00:00"/>
        <d v="2018-10-16T00:00:00"/>
        <d v="2014-10-30T00:00:00"/>
        <d v="2016-07-01T00:00:00"/>
        <d v="2016-05-16T00:00:00"/>
        <d v="2018-10-02T00:00:00"/>
        <d v="2018-11-13T00:00:00"/>
        <d v="2014-08-20T00:00:00"/>
        <d v="2018-10-24T00:00:00"/>
        <d v="2016-05-18T00:00:00"/>
        <d v="2015-08-28T00:00:00"/>
        <d v="2018-12-05T00:00:00"/>
        <d v="2019-05-24T00:00:00"/>
        <d v="2022-04-09T00:00:00"/>
        <d v="2017-10-15T00:00:00"/>
        <d v="2022-05-27T00:00:00"/>
        <d v="2018-05-18T00:00:00"/>
        <d v="2013-09-20T00:00:00"/>
        <d v="2013-05-31T00:00:00"/>
        <d v="2013-04-26T00:00:00"/>
        <d v="2018-05-05T00:00:00"/>
        <d v="2020-04-18T00:00:00"/>
        <d v="2013-12-01T00:00:00"/>
        <d v="2020-05-19T00:00:00"/>
        <d v="2022-06-06T00:00:00"/>
        <d v="2013-07-01T00:00:00"/>
        <d v="2022-04-25T00:00:00"/>
        <d v="2020-10-20T00:00:00"/>
        <d v="2019-12-19T00:00:00"/>
        <d v="2018-10-11T00:00:00"/>
        <d v="2019-08-29T00:00:00"/>
        <d v="2022-09-16T00:00:00"/>
        <d v="2020-09-14T00:00:00"/>
        <d v="2019-12-16T00:00:00"/>
        <d v="2014-08-11T00:00:00"/>
        <d v="2020-10-13T00:00:00"/>
        <d v="2014-05-14T00:00:00"/>
        <d v="2022-09-30T00:00:00"/>
        <d v="2023-03-29T00:00:00"/>
        <d v="2023-04-06T00:00:00"/>
        <d v="2022-08-22T00:00:00"/>
        <d v="2022-12-23T00:00:00"/>
        <d v="2022-04-07T00:00:00"/>
        <d v="2023-01-13T00:00:00"/>
        <d v="2017-10-17T00:00:00"/>
        <d v="2013-12-19T00:00:00"/>
        <d v="2013-07-18T00:00:00"/>
        <d v="2013-06-03T00:00:00"/>
        <d v="2013-05-24T00:00:00"/>
        <d v="2014-08-19T00:00:00"/>
        <d v="2014-05-28T00:00:00"/>
        <d v="2022-05-26T00:00:00"/>
        <d v="2018-08-20T00:00:00"/>
        <d v="2020-11-03T00:00:00"/>
        <d v="2020-05-15T00:00:00"/>
        <d v="2014-10-24T00:00:00"/>
        <d v="2017-09-28T00:00:00"/>
        <d v="2015-08-10T00:00:00"/>
        <d v="2017-10-13T00:00:00"/>
        <d v="2019-10-30T00:00:00"/>
        <d v="2022-08-24T00:00:00"/>
        <d v="2018-05-15T00:00:00"/>
        <d v="2022-09-07T00:00:00"/>
        <d v="2020-10-07T00:00:00"/>
        <d v="2020-09-21T00:00:00"/>
        <d v="2018-05-14T00:00:00"/>
        <d v="2018-10-31T00:00:00"/>
        <d v="2021-11-16T00:00:00"/>
        <d v="2021-06-22T00:00:00"/>
        <d v="2017-10-27T00:00:00"/>
        <d v="2022-09-01T00:00:00"/>
        <d v="2020-10-28T00:00:00"/>
        <d v="2013-09-19T00:00:00"/>
        <d v="2018-05-19T00:00:00"/>
        <d v="2022-10-26T00:00:00"/>
        <d v="2022-10-17T00:00:00"/>
        <d v="2022-10-21T00:00:00"/>
        <d v="2022-10-04T00:00:00"/>
        <d v="2020-04-21T00:00:00"/>
        <d v="2016-07-06T00:00:00"/>
        <d v="2021-12-29T00:00:00"/>
        <d v="2021-10-14T00:00:00"/>
        <d v="2017-10-18T00:00:00"/>
        <d v="2020-10-05T00:00:00"/>
        <d v="2016-08-17T00:00:00"/>
        <d v="2020-11-15T00:00:00"/>
        <d v="2020-05-21T00:00:00"/>
        <d v="2020-09-24T00:00:00"/>
        <d v="2020-10-30T00:00:00"/>
        <d v="2020-08-28T00:00:00"/>
        <d v="2014-10-10T00:00:00"/>
        <d v="2019-09-03T00:00:00"/>
        <d v="2014-04-10T00:00:00"/>
        <d v="2018-10-19T00:00:00"/>
        <d v="2016-08-05T00:00:00"/>
        <d v="2015-10-02T00:00:00"/>
        <d v="2014-07-05T00:00:00"/>
        <d v="2014-07-03T00:00:00"/>
        <d v="2013-12-10T00:00:00"/>
        <d v="2013-12-05T00:00:00"/>
        <d v="2015-11-19T00:00:00"/>
        <d v="2014-12-07T00:00:00"/>
        <d v="2014-08-05T00:00:00"/>
        <d v="2014-03-20T00:00:00"/>
        <d v="2020-11-23T00:00:00"/>
        <d v="2018-04-25T00:00:00"/>
        <d v="2016-08-31T00:00:00"/>
        <d v="2016-05-11T00:00:00"/>
        <d v="2014-05-30T00:00:00"/>
        <d v="2018-05-09T00:00:00"/>
        <d v="2018-08-24T00:00:00"/>
        <d v="2021-09-02T00:00:00"/>
        <d v="2020-09-15T00:00:00"/>
        <d v="2020-02-29T00:00:00"/>
        <d v="2013-09-26T00:00:00"/>
        <d v="2016-07-28T00:00:00"/>
        <d v="2020-04-23T00:00:00"/>
        <d v="2020-09-29T00:00:00"/>
        <d v="2014-11-19T00:00:00"/>
        <d v="2018-09-10T00:00:00"/>
        <d v="2020-06-27T00:00:00"/>
        <d v="2017-11-17T00:00:00"/>
        <d v="2017-11-16T00:00:00"/>
        <d v="2020-10-16T00:00:00"/>
        <d v="2018-04-04T00:00:00"/>
        <d v="2020-11-05T00:00:00"/>
        <d v="2016-09-21T00:00:00"/>
        <d v="2016-06-01T00:00:00"/>
        <d v="2014-12-11T00:00:00"/>
        <d v="2018-08-15T00:00:00"/>
        <d v="2016-06-06T00:00:00"/>
        <d v="2015-11-18T00:00:00"/>
        <d v="2014-04-08T00:00:00"/>
        <d v="2013-12-20T00:00:00"/>
        <d v="2014-10-09T00:00:00"/>
        <d v="2016-06-29T00:00:00"/>
        <d v="2016-09-20T00:00:00"/>
        <d v="2016-09-28T00:00:00"/>
        <d v="2021-05-05T00:00:00"/>
        <d v="2020-10-25T00:00:00"/>
        <d v="2019-08-14T00:00:00"/>
        <d v="2020-08-03T00:00:00"/>
        <d v="2019-12-15T00:00:00"/>
        <d v="2014-12-15T00:00:00"/>
        <d v="2014-12-17T00:00:00"/>
        <d v="2013-12-15T00:00:00"/>
        <d v="2014-12-22T00:00:00"/>
        <d v="2022-05-09T00:00:00"/>
        <d v="2022-05-10T00:00:00"/>
        <d v="2018-03-18T00:00:00"/>
        <d v="2021-12-30T00:00:00"/>
        <d v="2021-08-25T00:00:00"/>
        <d v="2022-05-31T00:00:00"/>
        <d v="2018-04-23T00:00:00"/>
        <d v="2022-11-04T00:00:00"/>
        <d v="2022-05-13T00:00:00"/>
        <d v="2022-10-20T00:00:00"/>
        <d v="2022-09-13T00:00:00"/>
        <d v="2022-10-03T00:00:00"/>
        <d v="2022-12-08T00:00:00"/>
        <d v="2021-12-01T00:00:00"/>
        <d v="2022-10-19T00:00:00"/>
        <d v="2020-10-01T00:00:00"/>
        <d v="2021-09-28T00:00:00"/>
        <d v="2016-06-14T00:00:00"/>
        <d v="2015-11-04T00:00:00"/>
        <d v="2020-10-14T00:00:00"/>
        <d v="2015-08-03T00:00:00"/>
        <d v="2020-09-10T00:00:00"/>
        <d v="2020-10-08T00:00:00"/>
        <d v="2020-05-22T00:00:00"/>
        <d v="2021-10-01T00:00:00"/>
        <d v="2021-10-20T00:00:00"/>
        <d v="2015-09-09T00:00:00"/>
        <d v="2022-11-19T00:00:00"/>
        <d v="2014-07-23T00:00:00"/>
        <d v="2014-08-06T00:00:00"/>
        <d v="2014-11-20T00:00:00"/>
        <d v="2022-01-07T00:00:00"/>
        <d v="2017-11-14T00:00:00"/>
        <d v="2014-01-02T00:00:00"/>
        <d v="2014-08-13T00:00:00"/>
        <d v="2020-10-31T00:00:00"/>
        <d v="2023-03-24T00:00:00"/>
        <d v="2021-10-04T00:00:00"/>
        <d v="2020-10-09T00:00:00"/>
        <d v="2020-09-08T00:00:00"/>
        <d v="2017-10-21T00:00:00"/>
        <d v="2015-06-22T00:00:00"/>
        <d v="2016-06-30T00:00:00"/>
        <d v="2016-08-03T00:00:00"/>
        <d v="2016-07-21T00:00:00"/>
        <d v="2019-07-25T00:00:00"/>
        <d v="2022-10-24T00:00:00"/>
        <d v="2020-04-20T00:00:00"/>
        <d v="2021-12-27T00:00:00"/>
        <d v="2020-09-16T00:00:00"/>
        <d v="2020-02-27T00:00:00"/>
        <d v="2017-10-25T00:00:00"/>
        <d v="2013-11-14T00:00:00"/>
        <d v="2013-11-21T00:00:00"/>
        <d v="2020-09-12T00:00:00"/>
        <d v="2016-10-07T00:00:00"/>
        <d v="2020-11-02T00:00:00"/>
        <d v="2021-08-21T00:00:00"/>
        <d v="2015-10-21T00:00:00"/>
        <d v="2019-12-20T00:00:00"/>
        <d v="2019-11-01T00:00:00"/>
        <d v="2020-10-02T00:00:00"/>
        <d v="2019-10-02T00:00:00"/>
        <d v="2020-09-18T00:00:00"/>
        <d v="2020-10-27T00:00:00"/>
        <d v="2013-11-06T00:00:00"/>
        <d v="2021-02-03T00:00:00"/>
        <d v="2020-04-30T00:00:00"/>
        <d v="2022-04-21T00:00:00"/>
        <d v="2022-04-26T00:00:00"/>
        <d v="2022-10-25T00:00:00"/>
        <d v="2021-11-22T00:00:00"/>
        <d v="2021-08-08T00:00:00"/>
        <d v="2021-07-22T00:00:00"/>
        <d v="2022-03-28T00:00:00"/>
        <d v="2022-03-07T00:00:00"/>
        <d v="2016-05-13T00:00:00"/>
        <d v="2022-12-31T00:00:00"/>
        <d v="2023-04-15T00:00:00"/>
        <d v="2023-04-11T00:00:00"/>
        <d v="2022-11-18T00:00:00"/>
        <d v="2020-04-24T00:00:00"/>
        <d v="2022-10-28T00:00:00"/>
        <d v="2017-08-30T00:00:00"/>
        <d v="2022-10-11T00:00:00"/>
        <d v="2021-10-19T00:00:00"/>
        <d v="2018-05-25T00:00:00"/>
        <d v="2018-06-04T00:00:00"/>
        <d v="2018-04-11T00:00:00"/>
        <d v="2019-12-02T00:00:00"/>
        <d v="2015-09-08T00:00:00"/>
        <d v="2015-12-17T00:00:00"/>
        <d v="2020-10-04T00:00:00"/>
        <d v="2021-12-22T00:00:00"/>
        <d v="2021-08-09T00:00:00"/>
        <d v="2019-05-23T00:00:00"/>
        <d v="2014-10-07T00:00:00"/>
        <d v="2016-08-11T00:00:00"/>
        <d v="2018-10-25T00:00:00"/>
        <d v="2013-09-28T00:00:00"/>
        <d v="2014-09-15T00:00:00"/>
        <d v="2013-10-07T00:00:00"/>
        <d v="2022-10-31T00:00:00"/>
        <d v="2022-01-05T00:00:00"/>
        <d v="2022-03-30T00:00:00"/>
        <d v="2022-10-14T00:00:00"/>
        <d v="2020-08-25T00:00:00"/>
        <d v="2020-07-17T00:00:00"/>
        <d v="2020-09-02T00:00:00"/>
        <d v="2020-09-01T00:00:00"/>
        <d v="2020-03-11T00:00:00"/>
        <d v="2016-05-24T00:00:00"/>
        <d v="2016-05-10T00:00:00"/>
        <d v="2017-10-05T00:00:00"/>
        <d v="2015-10-07T00:00:00"/>
        <d v="2013-07-19T00:00:00"/>
        <d v="2016-09-08T00:00:00"/>
        <d v="2019-08-30T00:00:00"/>
        <d v="2015-11-15T00:00:00"/>
        <d v="2019-04-29T00:00:00"/>
        <d v="2020-05-14T00:00:00"/>
        <d v="2018-04-16T00:00:00"/>
        <d v="2018-08-21T00:00:00"/>
        <d v="2016-08-21T00:00:00"/>
        <d v="2018-05-02T00:00:00"/>
        <d v="2017-09-25T00:00:00"/>
        <d v="2013-12-03T00:00:00"/>
        <d v="2016-09-01T00:00:00"/>
        <d v="2014-10-20T00:00:00"/>
        <d v="2020-09-28T00:00:00"/>
        <d v="2016-09-05T00:00:00"/>
        <d v="2014-07-09T00:00:00"/>
        <d v="2016-11-03T00:00:00"/>
        <d v="2015-12-19T00:00:00"/>
        <d v="2015-09-22T00:00:00"/>
        <d v="2016-08-12T00:00:00"/>
        <d v="2015-09-01T00:00:00"/>
        <d v="2014-06-30T00:00:00"/>
        <d v="2013-10-28T00:00:00"/>
        <d v="2014-03-26T00:00:00"/>
        <d v="2014-09-30T00:00:00"/>
        <d v="2015-10-15T00:00:00"/>
        <d v="2020-12-17T00:00:00"/>
        <d v="2014-03-27T00:00:00"/>
        <d v="2020-08-27T00:00:00"/>
        <d v="2020-08-26T00:00:00"/>
        <d v="2020-08-23T00:00:00"/>
        <d v="2013-09-04T00:00:00"/>
        <d v="2013-08-29T00:00:00"/>
        <d v="2015-12-10T00:00:00"/>
        <d v="2015-07-18T00:00:00"/>
        <d v="2016-06-20T00:00:00"/>
        <d v="2015-08-15T00:00:00"/>
        <d v="2016-08-24T00:00:00"/>
        <d v="2015-10-29T00:00:00"/>
        <d v="2014-10-14T00:00:00"/>
        <d v="2022-08-29T00:00:00"/>
        <d v="2022-08-08T00:00:00"/>
        <d v="2022-04-11T00:00:00"/>
        <d v="2022-03-27T00:00:00"/>
        <d v="2022-03-31T00:00:00"/>
        <d v="2022-10-02T00:00:00"/>
        <d v="2021-12-31T00:00:00"/>
        <d v="2021-09-20T00:00:00"/>
        <d v="2020-09-13T00:00:00"/>
        <d v="2020-09-30T00:00:00"/>
        <d v="2020-07-24T00:00:00"/>
        <d v="2021-04-20T00:00:00"/>
        <d v="2020-08-05T00:00:00"/>
        <d v="2020-08-13T00:00:00"/>
        <d v="2021-09-30T00:00:00"/>
        <d v="2020-04-08T00:00:00"/>
        <d v="2022-04-30T00:00:00"/>
        <d v="2021-05-23T00:00:00"/>
        <d v="2022-04-04T00:00:00"/>
        <d v="2022-09-19T00:00:00"/>
        <d v="2021-09-24T00:00:00"/>
        <d v="2022-04-16T00:00:00"/>
        <d v="2022-07-16T00:00:00"/>
        <d v="2020-04-27T00:00:00"/>
        <d v="2018-05-08T00:00:00"/>
        <d v="2018-08-17T00:00:00"/>
        <d v="2014-09-03T00:00:00"/>
        <d v="2015-11-02T00:00:00"/>
        <d v="2013-07-24T00:00:00"/>
        <d v="2018-10-01T00:00:00"/>
        <d v="2018-11-08T00:00:00"/>
        <d v="2016-05-30T00:00:00"/>
        <d v="2017-10-26T00:00:00"/>
        <d v="2017-09-07T00:00:00"/>
        <d v="2014-10-12T00:00:00"/>
        <d v="2018-05-06T00:00:00"/>
        <d v="2019-06-27T00:00:00"/>
        <d v="2018-06-18T00:00:00"/>
        <d v="2020-09-09T00:00:00"/>
        <d v="2020-03-12T00:00:00"/>
        <d v="2017-10-10T00:00:00"/>
        <d v="2016-04-11T00:00:00"/>
        <d v="2016-03-29T00:00:00"/>
        <d v="2018-07-25T00:00:00"/>
        <d v="2018-11-28T00:00:00"/>
        <d v="2016-04-18T00:00:00"/>
        <d v="2020-11-30T00:00:00"/>
        <d v="2017-08-25T00:00:00"/>
        <d v="2018-06-20T00:00:00"/>
        <d v="2022-10-30T00:00:00"/>
        <d v="2015-05-04T00:00:00"/>
        <d v="2016-12-05T00:00:00"/>
        <d v="2018-09-20T00:00:00"/>
        <d v="2019-09-28T00:00:00"/>
        <d v="2020-09-04T00:00:00"/>
        <d v="2021-12-28T00:00:00"/>
        <d v="2021-09-17T00:00:00"/>
        <d v="2019-09-19T00:00:00"/>
        <d v="2018-12-04T00:00:00"/>
        <d v="2017-06-25T00:00:00"/>
        <d v="2018-07-18T00:00:00"/>
        <d v="2018-07-17T00:00:00"/>
        <d v="2014-05-23T00:00:00"/>
        <d v="2016-10-21T00:00:00"/>
        <d v="2015-12-18T00:00:00"/>
        <d v="2020-09-23T00:00:00"/>
        <d v="2017-11-07T00:00:00"/>
        <d v="2013-12-09T00:00:00"/>
        <d v="2018-10-10T00:00:00"/>
        <d v="2018-08-10T00:00:00"/>
        <d v="2016-12-21T00:00:00"/>
        <d v="2016-12-22T00:00:00"/>
        <d v="2016-09-10T00:00:00"/>
        <d v="2013-10-30T00:00:00"/>
        <d v="2019-06-29T00:00:00"/>
        <d v="2018-10-12T00:00:00"/>
        <d v="2016-06-10T00:00:00"/>
        <d v="2014-10-29T00:00:00"/>
        <d v="2016-08-26T00:00:00"/>
        <d v="2016-08-15T00:00:00"/>
        <d v="2014-11-12T00:00:00"/>
        <d v="2014-09-08T00:00:00"/>
        <d v="2013-11-26T00:00:00"/>
        <d v="2013-06-26T00:00:00"/>
        <d v="2013-06-25T00:00:00"/>
        <d v="2019-10-07T00:00:00"/>
        <d v="2015-10-26T00:00:00"/>
        <d v="2017-11-20T00:00:00"/>
        <d v="2020-11-04T00:00:00"/>
        <d v="2014-10-15T00:00:00"/>
        <d v="2018-08-29T00:00:00"/>
        <d v="2016-08-25T00:00:00"/>
        <d v="2014-06-19T00:00:00"/>
        <d v="2014-10-23T00:00:00"/>
        <d v="2015-08-04T00:00:00"/>
        <d v="2020-10-24T00:00:00"/>
        <d v="2018-05-21T00:00:00"/>
        <d v="2017-12-15T00:00:00"/>
        <d v="2018-05-24T00:00:00"/>
        <d v="2022-01-02T00:00:00"/>
        <d v="2020-09-17T00:00:00"/>
        <d v="2018-11-05T00:00:00"/>
        <d v="2016-07-29T00:00:00"/>
        <d v="2019-08-22T00:00:00"/>
        <d v="2020-07-13T00:00:00"/>
        <d v="2018-12-01T00:00:00"/>
        <d v="2016-08-01T00:00:00"/>
        <d v="2020-10-12T00:00:00"/>
        <d v="2017-12-12T00:00:00"/>
        <d v="2017-12-11T00:00:00"/>
        <d v="2017-07-28T00:00:00"/>
        <d v="2016-04-13T00:00:00"/>
        <d v="2015-07-20T00:00:00"/>
        <d v="2019-08-26T00:00:00"/>
        <d v="2018-05-23T00:00:00"/>
        <d v="2017-12-20T00:00:00"/>
        <d v="2016-04-20T00:00:00"/>
        <d v="2015-07-21T00:00:00"/>
        <d v="2013-09-23T00:00:00"/>
        <d v="2021-10-28T00:00:00"/>
        <d v="2022-08-20T00:00:00"/>
        <d v="2018-11-02T00:00:00"/>
        <d v="2020-02-28T00:00:00"/>
        <d v="2022-09-03T00:00:00"/>
        <d v="2015-09-28T00:00:00"/>
        <d v="2020-05-28T00:00:00"/>
        <d v="2015-12-22T00:00:00"/>
        <d v="2017-08-26T00:00:00"/>
        <d v="2014-08-24T00:00:00"/>
        <d v="2022-09-28T00:00:00"/>
        <d v="2018-09-13T00:00:00"/>
        <d v="2021-08-20T00:00:00"/>
        <d v="2022-09-23T00:00:00"/>
        <d v="2016-05-23T00:00:00"/>
        <d v="2019-08-09T00:00:00"/>
        <d v="2016-08-30T00:00:00"/>
        <d v="2022-12-26T00:00:00"/>
        <d v="2015-09-11T00:00:00"/>
        <d v="2021-09-29T00:00:00"/>
        <d v="2022-05-03T00:00:00"/>
        <d v="2020-04-22T00:00:00"/>
        <d v="2020-05-20T00:00:00"/>
        <d v="2018-05-07T00:00:00"/>
        <d v="2022-08-02T00:00:00"/>
        <d v="2017-08-19T00:00:00"/>
        <d v="2019-07-09T00:00:00"/>
        <d v="2020-03-24T00:00:00"/>
        <d v="2017-11-30T00:00:00"/>
        <d v="2016-09-16T00:00:00"/>
        <d v="2020-12-01T00:00:00"/>
        <d v="2016-09-06T00:00:00"/>
        <d v="2015-09-15T00:00:00"/>
        <d v="2015-12-09T00:00:00"/>
        <d v="2017-11-19T00:00:00"/>
        <d v="2020-03-16T00:00:00"/>
        <d v="2017-11-01T00:00:00"/>
        <d v="2022-05-17T00:00:00"/>
        <d v="2014-06-02T00:00:00"/>
        <d v="2014-03-21T00:00:00"/>
        <d v="2014-03-14T00:00:00"/>
        <d v="2022-09-20T00:00:00"/>
        <d v="2022-08-04T00:00:00"/>
        <d v="2021-12-16T00:00:00"/>
        <d v="2022-08-25T00:00:00"/>
        <d v="2021-05-10T00:00:00"/>
        <d v="2021-11-20T00:00:00"/>
        <d v="2015-11-17T00:00:00"/>
        <d v="2015-05-27T00:00:00"/>
        <d v="2017-08-21T00:00:00"/>
        <d v="2015-06-03T00:00:00"/>
        <d v="2014-04-12T00:00:00"/>
        <d v="2013-10-09T00:00:00"/>
        <d v="2017-10-02T00:00:00"/>
        <d v="2015-05-22T00:00:00"/>
        <d v="2014-06-29T00:00:00"/>
        <d v="2016-10-25T00:00:00"/>
        <d v="2015-12-15T00:00:00"/>
        <d v="2015-06-18T00:00:00"/>
        <d v="2015-11-16T00:00:00"/>
        <d v="2015-11-11T00:00:00"/>
        <d v="2015-11-13T00:00:00"/>
        <d v="2016-08-08T00:00:00"/>
        <d v="2013-06-29T00:00:00"/>
        <d v="2014-09-02T00:00:00"/>
        <d v="2013-07-10T00:00:00"/>
        <d v="2015-04-10T00:00:00"/>
        <d v="2015-05-28T00:00:00"/>
        <d v="2014-03-28T00:00:00"/>
        <d v="2014-09-24T00:00:00"/>
        <d v="2017-07-01T00:00:00"/>
        <d v="2016-05-26T00:00:00"/>
        <d v="2015-06-01T00:00:00"/>
        <d v="2022-08-19T00:00:00"/>
        <d v="2018-10-22T00:00:00"/>
        <d v="2018-05-16T00:00:00"/>
        <d v="2018-05-29T00:00:00"/>
        <d v="2016-11-01T00:00:00"/>
        <d v="2014-04-04T00:00:00"/>
        <d v="2019-09-25T00:00:00"/>
        <d v="2015-07-15T00:00:00"/>
        <d v="2017-05-03T00:00:00"/>
        <d v="2019-12-13T00:00:00"/>
        <d v="2013-08-28T00:00:00"/>
        <d v="2013-09-03T00:00:00"/>
        <d v="2017-05-04T00:00:00"/>
        <d v="2018-10-15T00:00:00"/>
        <d v="2017-05-01T00:00:00"/>
        <d v="2017-12-27T00:00:00"/>
        <d v="2020-03-28T00:00:00"/>
        <d v="2019-09-20T00:00:00"/>
        <d v="2020-05-12T00:00:00"/>
        <d v="2020-10-15T00:00:00"/>
        <d v="2020-03-03T00:00:00"/>
        <d v="2016-05-31T00:00:00"/>
        <d v="2020-09-03T00:00:00"/>
        <d v="2016-07-14T00:00:00"/>
        <d v="2016-06-09T00:00:00"/>
        <d v="2020-05-29T00:00:00"/>
        <d v="2020-07-28T00:00:00"/>
        <d v="2020-09-07T00:00:00"/>
        <d v="2013-11-27T00:00:00"/>
        <d v="2014-04-17T00:00:00"/>
        <d v="2013-11-15T00:00:00"/>
        <d v="2022-10-12T00:00:00"/>
        <d v="2021-09-21T00:00:00"/>
        <d v="2017-10-31T00:00:00"/>
        <d v="2015-10-20T00:00:00"/>
        <d v="2016-06-24T00:00:00"/>
        <d v="2016-03-08T00:00:00"/>
        <d v="2016-10-18T00:00:00"/>
        <d v="2016-08-22T00:00:00"/>
        <d v="2015-10-19T00:00:00"/>
        <d v="2016-09-26T00:00:00"/>
        <d v="2015-09-10T00:00:00"/>
        <d v="2018-03-15T00:00:00"/>
        <d v="2019-10-03T00:00:00"/>
        <d v="2014-07-18T00:00:00"/>
        <d v="2014-10-17T00:00:00"/>
        <d v="2022-04-05T00:00:00"/>
        <d v="2022-10-18T00:00:00"/>
        <d v="2014-07-19T00:00:00"/>
        <d v="2013-09-09T00:00:00"/>
        <d v="2016-09-13T00:00:00"/>
        <d v="2014-08-16T00:00:00"/>
        <d v="2020-09-25T00:00:00"/>
        <d v="2015-06-23T00:00:00"/>
        <d v="2021-08-02T00:00:00"/>
        <d v="2020-09-11T00:00:00"/>
        <d v="2017-11-02T00:00:00"/>
        <d v="2022-08-27T00:00:00"/>
        <d v="2020-04-16T00:00:00"/>
        <d v="2013-10-10T00:00:00"/>
        <d v="2022-08-30T00:00:00"/>
        <d v="2022-05-18T00:00:00"/>
        <d v="2014-07-08T00:00:00"/>
        <d v="2016-10-01T00:00:00"/>
        <d v="2022-11-07T00:00:00"/>
        <d v="2022-07-13T00:00:00"/>
        <d v="2022-07-12T00:00:00"/>
        <d v="2019-12-18T00:00:00"/>
        <d v="2021-09-15T00:00:00"/>
        <d v="2021-12-23T00:00:00"/>
        <d v="2021-07-10T00:00:00"/>
        <d v="2022-12-01T00:00:00"/>
        <d v="2022-07-11T00:00:00"/>
        <d v="2022-12-09T00:00:00"/>
        <d v="2016-08-19T00:00:00"/>
        <d v="2014-11-10T00:00:00"/>
        <d v="2016-08-23T00:00:00"/>
        <d v="2013-12-31T00:00:00"/>
        <d v="2020-10-19T00:00:00"/>
        <d v="2020-11-06T00:00:00"/>
        <d v="2020-08-11T00:00:00"/>
        <d v="2022-08-05T00:00:00"/>
        <d v="2022-04-08T00:00:00"/>
        <d v="2022-09-05T00:00:00"/>
        <d v="2022-09-29T00:00:00"/>
        <d v="2021-07-17T00:00:00"/>
        <d v="2019-09-12T00:00:00"/>
        <d v="2021-07-16T00:00:00"/>
        <d v="2022-06-24T00:00:00"/>
        <d v="2019-08-27T00:00:00"/>
        <d v="2018-12-30T00:00:00"/>
        <d v="2020-06-12T00:00:00"/>
        <d v="2021-07-28T00:00:00"/>
        <d v="2020-08-12T00:00:00"/>
        <d v="2022-09-08T00:00:00"/>
        <d v="2021-07-21T00:00:00"/>
        <d v="2020-08-31T00:00:00"/>
        <d v="2018-06-21T00:00:00"/>
        <d v="2019-10-01T00:00:00"/>
        <d v="2015-11-22T00:00:00"/>
        <d v="2014-07-07T00:00:00"/>
        <d v="2013-04-24T00:00:00"/>
        <d v="2021-07-19T00:00:00"/>
        <d v="2017-10-19T00:00:00"/>
        <d v="2015-11-06T00:00:00"/>
        <d v="2021-08-13T00:00:00"/>
        <d v="2020-10-29T00:00:00"/>
        <d v="2020-09-05T00:00:00"/>
        <d v="2021-08-19T00:00:00"/>
        <d v="2014-09-05T00:00:00"/>
        <d v="2014-07-10T00:00:00"/>
        <d v="2014-12-14T00:00:00"/>
        <d v="2022-12-16T00:00:00"/>
        <d v="2014-10-16T00:00:00"/>
        <d v="2013-07-08T00:00:00"/>
        <d v="2021-06-04T00:00:00"/>
        <d v="2022-04-19T00:00:00"/>
        <d v="2022-04-20T00:00:00"/>
        <d v="2014-09-01T00:00:00"/>
        <d v="2022-03-20T00:00:00"/>
        <d v="2014-10-01T00:00:00"/>
        <d v="2013-11-08T00:00:00"/>
        <d v="2013-11-05T00:00:00"/>
        <d v="2014-05-29T00:00:00"/>
        <d v="2014-06-21T00:00:00"/>
        <d v="2013-10-14T00:00:00"/>
        <d v="2016-05-03T00:00:00"/>
        <d v="2021-09-14T00:00:00"/>
        <d v="2022-01-11T00:00:00"/>
        <d v="2022-10-01T00:00:00"/>
        <d v="2021-08-10T00:00:00"/>
        <d v="2018-04-01T00:00:00"/>
        <d v="2020-11-21T00:00:00"/>
        <d v="2022-10-06T00:00:00"/>
        <d v="2016-09-02T00:00:00"/>
        <d v="2017-11-08T00:00:00"/>
        <d v="2013-11-25T00:00:00"/>
        <d v="2015-11-12T00:00:00"/>
        <d v="2015-08-18T00:00:00"/>
        <d v="2015-08-13T00:00:00"/>
        <d v="2016-02-23T00:00:00"/>
        <d v="2016-03-30T00:00:00"/>
        <d v="2016-04-12T00:00:00"/>
        <d v="2016-03-28T00:00:00"/>
        <d v="2016-04-19T00:00:00"/>
        <d v="2016-05-02T00:00:00"/>
        <d v="2022-09-21T00:00:00"/>
        <d v="2022-10-05T00:00:00"/>
        <d v="2016-04-04T00:00:00"/>
        <d v="2018-10-08T00:00:00"/>
        <d v="2020-05-04T00:00:00"/>
        <d v="2017-10-03T00:00:00"/>
        <d v="2018-11-16T00:00:00"/>
        <d v="2019-10-11T00:00:00"/>
        <d v="2019-10-10T00:00:00"/>
        <d v="2021-09-27T00:00:00"/>
        <d v="2013-12-18T00:00:00"/>
        <d v="2013-10-22T00:00:00"/>
        <d v="2017-10-06T00:00:00"/>
        <d v="2013-10-31T00:00:00"/>
        <d v="2019-09-18T00:00:00"/>
        <d v="2014-09-22T00:00:00"/>
        <d v="2022-12-14T00:00:00"/>
        <d v="2014-07-02T00:00:00"/>
        <d v="2018-10-05T00:00:00"/>
        <d v="2015-10-28T00:00:00"/>
        <d v="2016-09-14T00:00:00"/>
        <d v="2021-12-03T00:00:00"/>
        <d v="2019-10-26T00:00:00"/>
        <d v="2019-10-25T00:00:00"/>
        <d v="2013-11-11T00:00:00"/>
        <d v="2020-11-18T00:00:00"/>
        <d v="2014-07-16T00:00:00"/>
        <d v="2014-10-22T00:00:00"/>
        <d v="2021-12-02T00:00:00"/>
        <d v="2021-10-29T00:00:00"/>
        <d v="2019-11-20T00:00:00"/>
        <d v="2017-08-07T00:00:00"/>
        <d v="2019-11-19T00:00:00"/>
        <d v="2015-06-17T00:00:00"/>
        <d v="2022-04-14T00:00:00"/>
        <d v="2021-10-22T00:00:00"/>
        <d v="2020-10-06T00:00:00"/>
        <d v="2019-09-26T00:00:00"/>
        <d v="2014-07-14T00:00:00"/>
        <d v="2021-07-26T00:00:00"/>
        <d v="2021-05-03T00:00:00"/>
        <d v="2022-05-02T00:00:00"/>
        <d v="2014-05-31T00:00:00"/>
        <d v="2021-05-20T00:00:00"/>
        <d v="2014-07-22T00:00:00"/>
        <d v="2014-10-03T00:00:00"/>
        <d v="2014-10-02T00:00:00"/>
        <d v="2021-06-02T00:00:00"/>
        <d v="2014-04-11T00:00:00"/>
        <d v="2018-08-26T00:00:00"/>
        <d v="2019-05-20T00:00:00"/>
        <d v="2014-04-21T00:00:00"/>
        <d v="2017-08-29T00:00:00"/>
        <d v="2014-03-31T00:00:00"/>
        <d v="2013-09-15T00:00:00"/>
        <d v="2015-06-19T00:00:00"/>
        <d v="2015-06-15T00:00:00"/>
        <d v="2014-04-23T00:00:00"/>
        <d v="2014-08-18T00:00:00"/>
        <d v="2022-06-17T00:00:00"/>
        <d v="2016-11-08T00:00:00"/>
        <d v="2016-03-24T00:00:00"/>
        <d v="2014-04-02T00:00:00"/>
        <d v="2016-03-23T00:00:00"/>
        <d v="2016-03-22T00:00:00"/>
        <d v="2021-07-29T00:00:00"/>
        <d v="2019-07-23T00:00:00"/>
        <d v="2020-10-21T00:00:00"/>
        <d v="2022-08-01T00:00:00"/>
        <d v="2019-05-15T00:00:00"/>
        <d v="2014-05-27T00:00:00"/>
        <d v="2015-05-20T00:00:00"/>
        <d v="2014-08-23T00:00:00"/>
        <d v="2015-12-04T00:00:00"/>
        <d v="2021-12-20T00:00:00"/>
        <d v="2017-11-03T00:00:00"/>
        <d v="2018-05-30T00:00:00"/>
        <d v="2016-09-27T00:00:00"/>
        <d v="2020-09-22T00:00:00"/>
        <d v="2019-05-07T00:00:00"/>
        <d v="2016-05-19T00:00:00"/>
        <d v="2018-10-04T00:00:00"/>
        <d v="2018-04-19T00:00:00"/>
        <d v="2015-05-12T00:00:00"/>
        <d v="2017-06-16T00:00:00"/>
        <d v="2017-06-15T00:00:00"/>
        <d v="2022-09-06T00:00:00"/>
        <d v="2022-07-07T00:00:00"/>
        <d v="2019-07-15T00:00:00"/>
        <d v="2019-09-27T00:00:00"/>
        <d v="2020-04-17T00:00:00"/>
        <d v="2018-03-30T00:00:00"/>
        <d v="2016-03-15T00:00:00"/>
        <d v="2014-04-24T00:00:00"/>
        <d v="2013-06-01T00:00:00"/>
        <d v="2014-09-09T00:00:00"/>
        <d v="2014-08-27T00:00:00"/>
        <d v="2013-05-15T00:00:00"/>
        <d v="2013-05-30T00:00:00"/>
        <d v="2015-11-03T00:00:00"/>
        <d v="2016-11-04T00:00:00"/>
        <d v="2015-07-29T00:00:00"/>
        <d v="2020-04-13T00:00:00"/>
        <d v="2015-07-10T00:00:00"/>
        <d v="2016-09-29T00:00:00"/>
        <d v="2015-07-02T00:00:00"/>
        <d v="2022-05-23T00:00:00"/>
        <d v="2014-07-29T00:00:00"/>
        <d v="2017-11-06T00:00:00"/>
        <d v="2013-09-30T00:00:00"/>
        <d v="2020-10-23T00:00:00"/>
        <d v="2017-08-17T00:00:00"/>
        <d v="2022-04-28T00:00:00"/>
        <d v="2022-07-14T00:00:00"/>
        <d v="2021-09-13T00:00:00"/>
        <d v="2022-08-13T00:00:00"/>
        <d v="2018-04-05T00:00:00"/>
        <d v="2017-06-09T00:00:00"/>
        <d v="2017-07-19T00:00:00"/>
        <d v="2017-06-28T00:00:00"/>
        <d v="2013-06-10T00:00:00"/>
        <d v="2022-08-18T00:00:00"/>
        <d v="2013-10-04T00:00:00"/>
        <d v="2019-10-24T00:00:00"/>
        <d v="2018-09-01T00:00:00"/>
        <d v="2018-02-23T00:00:00"/>
        <d v="2013-10-11T00:00:00"/>
        <d v="2017-09-20T00:00:00"/>
        <d v="2022-07-27T00:00:00"/>
        <d v="2022-07-25T00:00:00"/>
        <d v="2015-12-21T00:00:00"/>
        <d v="2021-12-25T00:00:00"/>
        <d v="2017-11-15T00:00:00"/>
        <d v="2014-05-26T00:00:00"/>
        <d v="2021-04-21T00:00:00"/>
        <d v="2021-04-26T00:00:00"/>
        <d v="2021-04-16T00:00:00"/>
        <d v="2015-05-15T00:00:00"/>
        <d v="2022-11-03T00:00:00"/>
        <d v="2020-05-24T00:00:00"/>
        <d v="2016-07-15T00:00:00"/>
        <d v="2021-08-16T00:00:00"/>
        <d v="2016-06-15T00:00:00"/>
        <d v="2015-07-30T00:00:00"/>
        <d v="2013-09-21T00:00:00"/>
        <d v="2018-05-12T00:00:00"/>
        <d v="2016-10-31T00:00:00"/>
        <d v="2020-08-01T00:00:00"/>
        <d v="2015-08-24T00:00:00"/>
        <d v="2022-11-01T00:00:00"/>
        <d v="2021-10-27T00:00:00"/>
        <d v="2022-07-26T00:00:00"/>
        <d v="2015-11-20T00:00:00"/>
        <d v="2018-05-31T00:00:00"/>
        <d v="2020-07-09T00:00:00"/>
        <d v="2015-12-30T00:00:00"/>
        <d v="2017-12-28T00:00:00"/>
        <d v="2016-06-04T00:00:00"/>
        <d v="2016-06-28T00:00:00"/>
        <d v="2015-10-23T00:00:00"/>
        <d v="2016-10-04T00:00:00"/>
        <d v="2017-12-06T00:00:00"/>
        <d v="2016-05-27T00:00:00"/>
        <d v="2014-07-21T00:00:00"/>
        <d v="2015-11-09T00:00:00"/>
        <d v="2022-12-29T00:00:00"/>
        <d v="2021-11-24T00:00:00"/>
        <d v="2016-05-25T00:00:00"/>
        <d v="2020-11-16T00:00:00"/>
        <d v="2015-10-18T00:00:00"/>
        <d v="2015-10-03T00:00:00"/>
        <d v="2015-09-17T00:00:00"/>
        <d v="2021-09-09T00:00:00"/>
        <d v="2021-09-08T00:00:00"/>
        <d v="2022-05-11T00:00:00"/>
        <d v="2021-07-25T00:00:00"/>
        <d v="2019-12-04T00:00:00"/>
        <d v="2020-11-01T00:00:00"/>
        <d v="2013-09-18T00:00:00"/>
        <d v="2022-05-08T00:00:00"/>
        <d v="2014-06-16T00:00:00"/>
        <d v="2014-06-17T00:00:00"/>
        <d v="2018-09-29T00:00:00"/>
        <d v="2022-10-13T00:00:00"/>
        <d v="2020-05-13T00:00:00"/>
        <d v="2020-04-15T00:00:00"/>
        <d v="2022-01-06T00:00:00"/>
        <d v="2015-10-17T00:00:00"/>
        <d v="2013-10-12T00:00:00"/>
        <d v="2015-05-25T00:00:00"/>
        <d v="2014-10-18T00:00:00"/>
        <d v="2014-10-21T00:00:00"/>
        <d v="2015-07-09T00:00:00"/>
        <d v="2016-10-20T00:00:00"/>
        <d v="2016-10-17T00:00:00"/>
        <d v="2019-10-20T00:00:00"/>
        <d v="2019-12-14T00:00:00"/>
        <d v="2016-11-07T00:00:00"/>
        <d v="2017-11-13T00:00:00"/>
        <d v="2020-05-23T00:00:00"/>
        <d v="2016-08-04T00:00:00"/>
        <d v="2017-11-21T00:00:00"/>
        <d v="2016-10-15T00:00:00"/>
        <d v="2022-05-14T00:00:00"/>
        <d v="2020-12-02T00:00:00"/>
        <d v="2021-10-05T00:00:00"/>
        <d v="2014-09-25T00:00:00"/>
        <d v="2022-04-15T00:00:00"/>
        <d v="2022-05-16T00:00:00"/>
        <d v="2022-06-14T00:00:00"/>
        <d v="2018-09-19T00:00:00"/>
        <d v="2015-09-19T00:00:00"/>
        <d v="2022-04-29T00:00:00"/>
        <d v="2018-08-30T00:00:00"/>
        <d v="2022-04-06T00:00:00"/>
        <d v="2022-05-24T00:00:00"/>
        <d v="2020-06-01T00:00:00"/>
        <d v="2020-05-25T00:00:00"/>
        <d v="2022-05-12T00:00:00"/>
        <d v="2022-09-10T00:00:00"/>
        <d v="2019-10-14T00:00:00"/>
        <d v="2016-09-12T00:00:00"/>
        <d v="2022-07-15T00:00:00"/>
        <d v="2015-10-22T00:00:00"/>
        <d v="2022-05-29T00:00:00"/>
        <d v="2015-03-26T00:00:00"/>
        <d v="2014-08-22T00:00:00"/>
        <d v="2015-10-30T00:00:00"/>
        <d v="2016-08-28T00:00:00"/>
        <d v="2014-09-27T00:00:00"/>
        <d v="2013-09-24T00:00:00"/>
        <d v="2016-09-19T00:00:00"/>
        <d v="2018-04-24T00:00:00"/>
        <d v="2014-11-05T00:00:00"/>
        <d v="2017-09-18T00:00:00"/>
        <d v="2016-12-01T00:00:00"/>
        <d v="2016-08-29T00:00:00"/>
        <d v="2017-09-22T00:00:00"/>
        <d v="2016-11-02T00:00:00"/>
        <d v="2018-04-12T00:00:00"/>
        <d v="2022-11-10T00:00:00"/>
        <d v="2020-11-10T00:00:00"/>
        <d v="2016-11-12T00:00:00"/>
        <d v="2022-06-04T00:00:00"/>
        <d v="2018-11-12T00:00:00"/>
        <d v="2020-05-06T00:00:00"/>
        <d v="2020-11-09T00:00:00"/>
        <d v="2021-11-05T00:00:00"/>
        <d v="2020-04-25T00:00:00"/>
        <d v="2019-10-09T00:00:00"/>
        <d v="2016-03-18T00:00:00"/>
        <d v="2016-08-09T00:00:00"/>
        <d v="2016-03-21T00:00:00"/>
        <d v="2015-05-18T00:00:00"/>
        <d v="2013-11-04T00:00:00"/>
        <d v="2013-12-16T00:00:00"/>
        <d v="2014-04-30T00:00:00"/>
        <d v="2016-05-09T00:00:00"/>
        <d v="2018-12-20T00:00:00"/>
        <d v="2020-05-08T00:00:00"/>
        <d v="2015-11-05T00:00:00"/>
        <d v="2019-08-28T00:00:00"/>
        <d v="2020-05-18T00:00:00"/>
        <d v="2016-07-25T00:00:00"/>
        <d v="2017-10-01T00:00:00"/>
        <d v="2016-06-16T00:00:00"/>
        <d v="2015-08-17T00:00:00"/>
        <d v="2019-12-11T00:00:00"/>
        <d v="2015-10-24T00:00:00"/>
        <d v="2022-04-12T00:00:00"/>
        <d v="2022-05-06T00:00:00"/>
        <d v="2019-08-21T00:00:00"/>
        <d v="2022-09-26T00:00:00"/>
        <d v="2022-10-07T00:00:00"/>
        <d v="2015-12-31T00:00:00"/>
        <d v="2015-09-21T00:00:00"/>
        <d v="2016-10-29T00:00:00"/>
        <d v="2015-12-01T00:00:00"/>
        <d v="2019-11-14T00:00:00"/>
        <d v="2016-06-07T00:00:00"/>
        <d v="2019-11-16T00:00:00"/>
        <d v="2016-11-09T00:00:00"/>
        <d v="2021-07-20T00:00:00"/>
        <d v="2023-04-20T00:00:00"/>
        <d v="2021-10-25T00:00:00"/>
        <d v="2022-04-01T00:00:00"/>
        <d v="2021-09-16T00:00:00"/>
        <d v="2020-02-26T00:00:00"/>
        <d v="2014-09-10T00:00:00"/>
        <d v="2021-12-05T00:00:00"/>
        <d v="2022-08-28T00:00:00"/>
        <d v="2020-12-21T00:00:00"/>
        <d v="2022-08-31T00:00:00"/>
        <d v="2020-10-10T00:00:00"/>
        <d v="2020-05-26T00:00:00"/>
        <d v="2021-10-08T00:00:00"/>
        <d v="2018-08-18T00:00:00"/>
        <d v="2022-04-22T00:00:00"/>
        <d v="2019-10-15T00:00:00"/>
        <d v="2022-07-20T00:00:00"/>
        <d v="2019-09-16T00:00:00"/>
        <d v="2022-09-09T00:00:00"/>
        <d v="2017-09-21T00:00:00"/>
        <d v="2014-06-14T00:00:00"/>
        <d v="2016-10-19T00:00:00"/>
        <d v="2014-07-30T00:00:00"/>
        <d v="2019-11-22T00:00:00"/>
        <d v="2020-05-11T00:00:00"/>
        <d v="2017-10-12T00:00:00"/>
        <d v="2016-09-17T00:00:00"/>
        <d v="2015-12-23T00:00:00"/>
        <d v="2020-09-20T00:00:00"/>
        <d v="2020-04-29T00:00:00"/>
        <d v="2016-07-16T00:00:00"/>
        <d v="2022-12-30T00:00:00"/>
        <d v="2014-09-19T00:00:00"/>
        <d v="2016-05-05T00:00:00"/>
        <d v="2013-10-08T00:00:00"/>
        <d v="2020-12-20T00:00:00"/>
        <d v="2016-08-02T00:00:00"/>
        <d v="2014-10-11T00:00:00"/>
        <d v="2013-10-24T00:00:00"/>
        <d v="2014-07-11T00:00:00"/>
        <d v="2013-12-02T00:00:00"/>
        <d v="2017-09-10T00:00:00"/>
        <d v="2021-06-10T00:00:00"/>
        <d v="2022-07-18T00:00:00"/>
        <d v="2022-06-22T00:00:00"/>
        <d v="2018-11-27T00:00:00"/>
        <d v="2022-06-09T00:00:00"/>
        <d v="2018-01-05T00:00:00"/>
        <d v="2022-04-17T00:00:00"/>
        <d v="2022-08-16T00:00:00"/>
        <d v="2022-09-18T00:00:00"/>
        <d v="2021-08-06T00:00:00"/>
        <d v="2022-08-09T00:00:00"/>
        <d v="2022-07-19T00:00:00"/>
        <d v="2016-09-24T00:00:00"/>
        <d v="2021-06-24T00:00:00"/>
        <d v="2021-06-18T00:00:00"/>
        <d v="2022-06-18T00:00:00"/>
        <d v="2016-12-29T00:00:00"/>
        <d v="2016-01-05T00:00:00"/>
        <d v="2013-06-18T00:00:00"/>
        <d v="2015-11-24T00:00:00"/>
        <d v="2022-09-14T00:00:00"/>
        <d v="2021-08-31T00:00:00"/>
        <d v="2015-10-06T00:00:00"/>
        <d v="2016-10-03T00:00:00"/>
        <d v="2015-11-10T00:00:00"/>
        <d v="2014-10-08T00:00:00"/>
        <d v="2015-07-31T00:00:00"/>
        <d v="2014-11-24T00:00:00"/>
        <d v="2017-09-14T00:00:00"/>
        <d v="2017-07-11T00:00:00"/>
        <d v="2014-06-25T00:00:00"/>
        <d v="2014-06-04T00:00:00"/>
        <d v="2016-05-20T00:00:00"/>
        <d v="2015-06-26T00:00:00"/>
        <d v="2014-08-25T00:00:00"/>
        <d v="2013-10-03T00:00:00"/>
        <d v="2013-10-01T00:00:00"/>
        <d v="2017-08-10T00:00:00"/>
        <d v="2017-06-07T00:00:00"/>
        <d v="2015-06-16T00:00:00"/>
        <d v="2017-05-16T00:00:00"/>
        <d v="2019-09-04T00:00:00"/>
        <d v="2019-10-13T00:00:00"/>
        <d v="2019-11-29T00:00:00"/>
        <d v="2018-11-19T00:00:00"/>
        <d v="2014-04-06T00:00:00"/>
        <d v="2016-03-12T00:00:00"/>
        <d v="2016-06-03T00:00:00"/>
        <d v="2020-06-24T00:00:00"/>
        <d v="2022-05-19T00:00:00"/>
        <d v="2017-08-18T00:00:00"/>
        <d v="2018-05-10T00:00:00"/>
        <d v="2016-08-27T00:00:00"/>
        <d v="2014-09-04T00:00:00"/>
        <d v="2013-08-31T00:00:00"/>
        <d v="2013-12-11T00:00:00"/>
        <d v="2022-09-15T00:00:00"/>
        <d v="2022-01-04T00:00:00"/>
        <d v="2017-12-09T00:00:00"/>
        <d v="2020-03-26T00:00:00"/>
        <d v="2017-10-04T00:00:00"/>
        <d v="2022-11-09T00:00:00"/>
        <d v="2020-05-09T00:00:00"/>
        <d v="2016-09-30T00:00:00"/>
        <d v="2017-10-20T00:00:00"/>
        <d v="2018-03-28T00:00:00"/>
        <d v="2017-10-30T00:00:00"/>
        <d v="2018-03-27T00:00:00"/>
        <d v="2018-03-26T00:00:00"/>
        <d v="2019-04-01T00:00:00"/>
        <d v="2022-02-21T00:00:00"/>
      </sharedItems>
      <fieldGroup par="7"/>
    </cacheField>
    <cacheField name="Amount" numFmtId="0">
      <sharedItems containsSemiMixedTypes="0" containsString="0" containsNumber="1" minValue="1" maxValue="5000"/>
    </cacheField>
    <cacheField name="Candidate" numFmtId="0">
      <sharedItems count="263">
        <s v="Abeyta, Sisto"/>
        <s v="Adkins, David"/>
        <s v="Akhil, Abbas"/>
        <s v="Alcon, Eliseo"/>
        <s v="Allison, Anthony"/>
        <s v="Anderson, Josh"/>
        <s v="Anderson, Phelps"/>
        <s v="Anderson, Thomas"/>
        <s v="Anyanonu, Janelle"/>
        <s v="Aragon, Robert"/>
        <s v="Archuleta, Phil"/>
        <s v="Armijo, Mark"/>
        <s v="Armijo, Melissa"/>
        <s v="Armstrong, Debbie"/>
        <s v="Armstrong, Gail &quot;Missy&quot;"/>
        <s v="Arnold-Jones, Janice"/>
        <s v="Atencio, Robert"/>
        <s v="Baca, Brian"/>
        <s v="Baca, Greg"/>
        <s v="Baldonado, Alonzo"/>
        <s v="Bandy, Paul"/>
        <s v="Barela, Ted"/>
        <s v="Barreras, Andrew"/>
        <s v="Barreras, Brittney"/>
        <s v="Bash, Karen"/>
        <s v="Bayless, Karen"/>
        <s v="Beffort Wilson, Sue"/>
        <s v="Bhasker, Ravi"/>
        <s v="Black, Rachel"/>
        <s v="Boatman, Brenda"/>
        <s v="Borrego, Cynthia"/>
        <s v="Bounkeua, Viengkeo"/>
        <s v="Brandt, Craig"/>
        <s v="Bratton, Donald"/>
        <s v="Brown, Cathrynn"/>
        <s v="Burt, William"/>
        <s v="Burton, Eric"/>
        <s v="Calhoun, Linda"/>
        <s v="Campos, Pete"/>
        <s v="Candelaria, Jacob"/>
        <s v="Carrillo, Steve"/>
        <s v="Castellano, Ambrose"/>
        <s v="Cates, Kathleen"/>
        <s v="Cervantes, Joseph"/>
        <s v="Chandler, Christine"/>
        <s v="Chasey, Gail"/>
        <s v="Chatfield, Jack"/>
        <s v="Chavez, Ernesto"/>
        <s v="Chavez, Nicole"/>
        <s v="Chavez, Ryan"/>
        <s v="Chavez, Vicki"/>
        <s v="Cisneros, Carlos"/>
        <s v="Cisneros, Edwina"/>
        <s v="Clahchischilliage, Sharon"/>
        <s v="Clark, John"/>
        <s v="Cook, Zachary"/>
        <s v="Coppola, Giovanni"/>
        <s v="Cordova, Pamela"/>
        <s v="Cote, Nate"/>
        <s v="Cotter, Lee"/>
        <s v="Crowder, Randal"/>
        <s v="Cunningham, Gregory"/>
        <s v="De La Cruz, Art"/>
        <s v="Diamond, Crystal"/>
        <s v="Dixon, Meredith"/>
        <s v="Dodge, George"/>
        <s v="Dow, Rebecca"/>
        <s v="Duhigg, Katy"/>
        <s v="Duncan, Mark"/>
        <s v="Dunn, Blair"/>
        <s v="Egolf, Brian"/>
        <s v="Ely, Daymon"/>
        <s v="Erwin, Dona"/>
        <s v="Espinoza, Diego"/>
        <s v="Espinoza, Nora"/>
        <s v="Ezzell, Candy"/>
        <s v="Fajardo, Kelly"/>
        <s v="Felipe, Lloyd"/>
        <s v="Ferrary, Joanne"/>
        <s v="Figueroa, Natalie"/>
        <s v="Gallegos, David"/>
        <s v="Gallegos, Doreen"/>
        <s v="Garcia, Harry"/>
        <s v="Garcia, Mary"/>
        <s v="Garcia, Mary Helen"/>
        <s v="Garcia, Miguel"/>
        <s v="Garratt, Joy"/>
        <s v="Gentry, Nate"/>
        <s v="Godshall, Robert"/>
        <s v="Gomez, Bill"/>
        <s v="Gonzales, Bobby"/>
        <s v="Gonzalez, Javier"/>
        <s v="Gould, Candace"/>
        <s v="Gray, Bill"/>
        <s v="Gregory, Baca"/>
        <s v="Griego, Phil"/>
        <s v="Griggs, Ron"/>
        <s v="Grubesic, John"/>
        <s v="Hall, Christina"/>
        <s v="Hall, Jimmie"/>
        <s v="Hamblen, Carrie"/>
        <s v="Hamilton, Dianne"/>
        <s v="Hammack, Sandra"/>
        <s v="Harper, Jason"/>
        <s v="Hemphill, Siah Correa"/>
        <s v="Hendricks, Michael"/>
        <s v="Hernandez, Joshua"/>
        <s v="Herndon, Pamelya"/>
        <s v="Herrell, Yvette"/>
        <s v="Herrera, Susan"/>
        <s v="Hickey, Martin"/>
        <s v="Hochman-Vigil, Day"/>
        <s v="Ingle, Stuart"/>
        <s v="Irwin, Dona"/>
        <s v="Ivey-Soto, Daniel"/>
        <s v="James, Conrad"/>
        <s v="Jaramillo, Leo"/>
        <s v="Jaramillo, Tara"/>
        <s v="Jeff, Sandra"/>
        <s v="Johnson, Doreen Wonda"/>
        <s v="Johnson, Kurstin"/>
        <s v="Johnson, Mariaelena"/>
        <s v="Jones, John"/>
        <s v="Kane, Emily"/>
        <s v="Kernan, Gay"/>
        <s v="Kinkaid, Amanda"/>
        <s v="Lane, Ryan"/>
        <s v="Lara Cadena, Micaela"/>
        <s v="Lara, Ray"/>
        <s v="Larranaga, Larry"/>
        <s v="Leavell, Carroll"/>
        <s v="Lechuga-Tena, Idalia"/>
        <s v="Lente, Derrick"/>
        <s v="Levatino, Cecelia"/>
        <s v="Lewis, Tim"/>
        <s v="Little, Charlotte"/>
        <s v="Little, Ricky"/>
        <s v="Lopez, Linda"/>
        <s v="Lopez, Wade"/>
        <s v="Lord, Stefani"/>
        <s v="Louis, Georgene"/>
        <s v="Lucero, Kevin"/>
        <s v="Lujan, Tara"/>
        <s v="Lundstrom, Patty"/>
        <s v="Madalena, James Roger"/>
        <s v="Madrid, Willie"/>
        <s v="Maestas Barnes, Sarah"/>
        <s v="Maestas, Moe"/>
        <s v="Martinez White, Mary"/>
        <s v="Martinez, Alan"/>
        <s v="Martinez, Javier"/>
        <s v="Martinez, Ken"/>
        <s v="Martinez, Lisa"/>
        <s v="Martinez, Richard"/>
        <s v="Martinez, Rudy"/>
        <s v="Mason, Jimmy"/>
        <s v="Matthews, Marian"/>
        <s v="McCamley, Bill"/>
        <s v="McKenna, Brenda"/>
        <s v="McMahon, Guenevere "/>
        <s v="McMath, Ellis"/>
        <s v="McMillan, Terry"/>
        <s v="McQueen, Matthew"/>
        <s v="McSorley, Cisco"/>
        <s v="Miera, Rick"/>
        <s v="Mirabal Moya, Tanya"/>
        <s v="Montoya, Rodney"/>
        <s v="Montoya, Roger"/>
        <s v="Moores, Mark"/>
        <s v="Morris, Trey"/>
        <s v="Morton, John"/>
        <s v="Moss, Robert"/>
        <s v="Munoz, George"/>
        <s v="Neville, Steven"/>
        <s v="Nibert, Greg"/>
        <s v="Nunez, Andrew"/>
        <s v="O'Neill, Bill"/>
        <s v="Ortez, Kristina"/>
        <s v="Ortiz Y Pino, Gerald"/>
        <s v="Otero, Frank"/>
        <s v="Pacheco, Paul"/>
        <s v="Padilla, Michael"/>
        <s v="Papen, Mary Kay"/>
        <s v="Payne, William"/>
        <s v="Perea, Vickie"/>
        <s v="Pettigrew, Randall"/>
        <s v="Pinto, Shannon"/>
        <s v="Pirtle, Cliff"/>
        <s v="Powdrell-Culbert, Jane"/>
        <s v="Pratt, Bill"/>
        <s v="Quezada, Cherise"/>
        <s v="Ramos, Gabriel"/>
        <s v="Rehm, Bill"/>
        <s v="Roch, Dennis"/>
        <s v="Rodella, Debbie"/>
        <s v="Rodgers, Geoff"/>
        <s v="Rodriguez, Nancy"/>
        <s v="Romero, Andrea"/>
        <s v="Romero, G. Andres"/>
        <s v="Roybal Caballero, Patricia"/>
        <s v="Rue, Sander"/>
        <s v="Ruiloba, Patricio"/>
        <s v="Ryan, John"/>
        <s v="Saavedra, Henry"/>
        <s v="Saavedra, Randy"/>
        <s v="Salazar, Nick"/>
        <s v="Salazar, Tomas"/>
        <s v="Sanchez, Clemente"/>
        <s v="Sanchez, Joseph"/>
        <s v="Sanchez, Joshua"/>
        <s v="Sanchez, Michael"/>
        <s v="Sandoval, Ed"/>
        <s v="Sapien, John"/>
        <s v="Sarinana, Debbie"/>
        <s v="Schmedes, Gregg"/>
        <s v="Scott, Larry"/>
        <s v="Sedillo Lopez, Antoinette"/>
        <s v="Serrato, Linda"/>
        <s v="Sharer, Bill"/>
        <s v="Shendo, Benny"/>
        <s v="Skaggs, Kimberly"/>
        <s v="Small, Nathan"/>
        <s v="Smith De Cherif, Teresa"/>
        <s v="Smith, Jim"/>
        <s v="Smith, John Arthur"/>
        <s v="Solis, Isabella"/>
        <s v="Soules, Bill"/>
        <s v="Stansbury, Melanie"/>
        <s v="Stefanics, Liz"/>
        <s v="Steinborn, Jeff"/>
        <s v="Stewart, Mimi"/>
        <s v="Strickler, James"/>
        <s v="Stull, Thomas"/>
        <s v="Sweetser, Candie"/>
        <s v="Szczepanski, Reena"/>
        <s v="Tallman, Bill"/>
        <s v="Taylor, Tom"/>
        <s v="Terrazas, Luis"/>
        <s v="Thomson, Liz"/>
        <s v="Todacheene, Harrison"/>
        <s v="Torraco, Lisa"/>
        <s v="Townsend, James"/>
        <s v="Tripp, Don"/>
        <s v="Trujillo, Barney"/>
        <s v="Trujillo, Carl"/>
        <s v="Trujillo, Christine"/>
        <s v="Trujillo, Jim"/>
        <s v="Trujillo, Linda"/>
        <s v="Varela, Jeff"/>
        <s v="Varela, Lucky"/>
        <s v="Velasquez, Jessica"/>
        <s v="Vincent, Harlan"/>
        <s v="White, James"/>
        <s v="Williams Stapleton, Sheryl"/>
        <s v="Williams, James"/>
        <s v="Wilson Beffort, Sue"/>
        <s v="Winter, Brad"/>
        <s v="Wirth, Peter"/>
        <s v="Woods, Pat"/>
        <s v="Wooley, Bob"/>
        <s v="Youngblood, Monica"/>
        <s v="Zamora, Martin"/>
        <s v="Zimmerman, John"/>
      </sharedItems>
    </cacheField>
    <cacheField name="Candidate Affiliation" numFmtId="0">
      <sharedItems/>
    </cacheField>
    <cacheField name="Months (Transaction Date)" numFmtId="0" databaseField="0">
      <fieldGroup base="1">
        <rangePr groupBy="months" startDate="2013-04-24T00:00:00" endDate="2023-04-21T00:00:00"/>
        <groupItems count="14">
          <s v="&lt;4/24/2013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4/21/2023"/>
        </groupItems>
      </fieldGroup>
    </cacheField>
    <cacheField name="Quarters (Transaction Date)" numFmtId="0" databaseField="0">
      <fieldGroup base="1">
        <rangePr groupBy="quarters" startDate="2013-04-24T00:00:00" endDate="2023-04-21T00:00:00"/>
        <groupItems count="6">
          <s v="&lt;4/24/2013"/>
          <s v="Qtr1"/>
          <s v="Qtr2"/>
          <s v="Qtr3"/>
          <s v="Qtr4"/>
          <s v="&gt;4/21/2023"/>
        </groupItems>
      </fieldGroup>
    </cacheField>
    <cacheField name="Years (Transaction Date)" numFmtId="0" databaseField="0">
      <fieldGroup base="1">
        <rangePr groupBy="years" startDate="2013-04-24T00:00:00" endDate="2023-04-21T00:00:00"/>
        <groupItems count="13">
          <s v="&lt;4/24/2013"/>
          <s v="2013"/>
          <s v="2014"/>
          <s v="2015"/>
          <s v="2016"/>
          <s v="2017"/>
          <s v="2018"/>
          <s v="2019"/>
          <s v="2020"/>
          <s v="2021"/>
          <s v="2022"/>
          <s v="2023"/>
          <s v="&gt;4/21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a Goossen" refreshedDate="45155.468451157409" createdVersion="8" refreshedVersion="8" minRefreshableVersion="3" recordCount="425" xr:uid="{FB5167D9-DC8A-4D39-89EF-DCD749936C02}">
  <cacheSource type="worksheet">
    <worksheetSource ref="A1:F426" sheet="statewide candidates" r:id="rId2"/>
  </cacheSource>
  <cacheFields count="9">
    <cacheField name="Contributor Name" numFmtId="0">
      <sharedItems/>
    </cacheField>
    <cacheField name="Transaction Date" numFmtId="14">
      <sharedItems containsSemiMixedTypes="0" containsNonDate="0" containsDate="1" containsString="0" minDate="2012-12-14T00:00:00" maxDate="2022-11-08T00:00:00" count="299">
        <d v="2018-02-22T00:00:00"/>
        <d v="2017-09-27T00:00:00"/>
        <d v="2017-05-05T00:00:00"/>
        <d v="2018-02-24T00:00:00"/>
        <d v="2017-08-10T00:00:00"/>
        <d v="2018-04-08T00:00:00"/>
        <d v="2017-06-03T00:00:00"/>
        <d v="2017-08-22T00:00:00"/>
        <d v="2014-12-02T00:00:00"/>
        <d v="2014-07-09T00:00:00"/>
        <d v="2015-08-09T00:00:00"/>
        <d v="2018-11-12T00:00:00"/>
        <d v="2018-07-01T00:00:00"/>
        <d v="2015-08-24T00:00:00"/>
        <d v="2014-10-30T00:00:00"/>
        <d v="2013-12-10T00:00:00"/>
        <d v="2013-12-20T00:00:00"/>
        <d v="2018-08-31T00:00:00"/>
        <d v="2014-10-31T00:00:00"/>
        <d v="2014-10-29T00:00:00"/>
        <d v="2014-04-14T00:00:00"/>
        <d v="2014-09-22T00:00:00"/>
        <d v="2014-10-01T00:00:00"/>
        <d v="2013-10-23T00:00:00"/>
        <d v="2021-08-12T00:00:00"/>
        <d v="2021-10-01T00:00:00"/>
        <d v="2020-10-05T00:00:00"/>
        <d v="2021-04-02T00:00:00"/>
        <d v="2022-05-10T00:00:00"/>
        <d v="2022-03-23T00:00:00"/>
        <d v="2018-05-06T00:00:00"/>
        <d v="2018-09-29T00:00:00"/>
        <d v="2020-10-02T00:00:00"/>
        <d v="2021-11-01T00:00:00"/>
        <d v="2022-04-01T00:00:00"/>
        <d v="2022-03-14T00:00:00"/>
        <d v="2021-06-29T00:00:00"/>
        <d v="2021-09-29T00:00:00"/>
        <d v="2021-09-01T00:00:00"/>
        <d v="2021-08-22T00:00:00"/>
        <d v="2021-05-19T00:00:00"/>
        <d v="2018-05-25T00:00:00"/>
        <d v="2021-12-30T00:00:00"/>
        <d v="2022-03-25T00:00:00"/>
        <d v="2021-08-02T00:00:00"/>
        <d v="2018-09-16T00:00:00"/>
        <d v="2014-08-05T00:00:00"/>
        <d v="2014-05-02T00:00:00"/>
        <d v="2014-05-15T00:00:00"/>
        <d v="2014-12-15T00:00:00"/>
        <d v="2014-08-06T00:00:00"/>
        <d v="2014-10-27T00:00:00"/>
        <d v="2014-08-26T00:00:00"/>
        <d v="2014-04-02T00:00:00"/>
        <d v="2017-07-27T00:00:00"/>
        <d v="2014-10-02T00:00:00"/>
        <d v="2014-10-15T00:00:00"/>
        <d v="2016-09-15T00:00:00"/>
        <d v="2016-08-22T00:00:00"/>
        <d v="2016-05-17T00:00:00"/>
        <d v="2016-05-11T00:00:00"/>
        <d v="2016-05-09T00:00:00"/>
        <d v="2022-10-13T00:00:00"/>
        <d v="2013-03-16T00:00:00"/>
        <d v="2018-07-22T00:00:00"/>
        <d v="2014-06-30T00:00:00"/>
        <d v="2013-09-30T00:00:00"/>
        <d v="2013-05-31T00:00:00"/>
        <d v="2022-10-26T00:00:00"/>
        <d v="2014-10-13T00:00:00"/>
        <d v="2016-11-07T00:00:00"/>
        <d v="2013-12-23T00:00:00"/>
        <d v="2022-04-07T00:00:00"/>
        <d v="2014-07-08T00:00:00"/>
        <d v="2015-12-22T00:00:00"/>
        <d v="2014-03-17T00:00:00"/>
        <d v="2018-03-15T00:00:00"/>
        <d v="2014-08-20T00:00:00"/>
        <d v="2017-12-26T00:00:00"/>
        <d v="2015-12-09T00:00:00"/>
        <d v="2015-12-17T00:00:00"/>
        <d v="2015-10-14T00:00:00"/>
        <d v="2014-08-03T00:00:00"/>
        <d v="2013-09-24T00:00:00"/>
        <d v="2014-10-14T00:00:00"/>
        <d v="2013-03-17T00:00:00"/>
        <d v="2014-09-19T00:00:00"/>
        <d v="2014-04-03T00:00:00"/>
        <d v="2014-05-29T00:00:00"/>
        <d v="2018-05-29T00:00:00"/>
        <d v="2017-06-07T00:00:00"/>
        <d v="2017-07-25T00:00:00"/>
        <d v="2018-07-19T00:00:00"/>
        <d v="2017-04-01T00:00:00"/>
        <d v="2018-10-02T00:00:00"/>
        <d v="2014-05-01T00:00:00"/>
        <d v="2014-03-31T00:00:00"/>
        <d v="2014-01-27T00:00:00"/>
        <d v="2013-03-26T00:00:00"/>
        <d v="2013-09-04T00:00:00"/>
        <d v="2022-05-24T00:00:00"/>
        <d v="2022-09-01T00:00:00"/>
        <d v="2022-07-20T00:00:00"/>
        <d v="2022-04-04T00:00:00"/>
        <d v="2021-10-04T00:00:00"/>
        <d v="2019-09-18T00:00:00"/>
        <d v="2018-09-11T00:00:00"/>
        <d v="2017-08-28T00:00:00"/>
        <d v="2018-08-10T00:00:00"/>
        <d v="2017-04-03T00:00:00"/>
        <d v="2018-06-30T00:00:00"/>
        <d v="2018-02-13T00:00:00"/>
        <d v="2017-08-09T00:00:00"/>
        <d v="2018-05-01T00:00:00"/>
        <d v="2018-04-02T00:00:00"/>
        <d v="2018-10-01T00:00:00"/>
        <d v="2022-09-02T00:00:00"/>
        <d v="2022-09-05T00:00:00"/>
        <d v="2018-11-06T00:00:00"/>
        <d v="2022-08-24T00:00:00"/>
        <d v="2022-04-30T00:00:00"/>
        <d v="2020-09-10T00:00:00"/>
        <d v="2022-05-15T00:00:00"/>
        <d v="2022-11-02T00:00:00"/>
        <d v="2022-08-30T00:00:00"/>
        <d v="2022-09-21T00:00:00"/>
        <d v="2018-09-08T00:00:00"/>
        <d v="2018-08-18T00:00:00"/>
        <d v="2018-08-11T00:00:00"/>
        <d v="2022-05-02T00:00:00"/>
        <d v="2018-10-18T00:00:00"/>
        <d v="2018-07-27T00:00:00"/>
        <d v="2021-07-20T00:00:00"/>
        <d v="2019-10-08T00:00:00"/>
        <d v="2019-10-07T00:00:00"/>
        <d v="2018-10-29T00:00:00"/>
        <d v="2018-08-15T00:00:00"/>
        <d v="2022-10-18T00:00:00"/>
        <d v="2018-12-10T00:00:00"/>
        <d v="2018-07-25T00:00:00"/>
        <d v="2018-03-18T00:00:00"/>
        <d v="2017-09-10T00:00:00"/>
        <d v="2021-06-17T00:00:00"/>
        <d v="2022-03-31T00:00:00"/>
        <d v="2022-08-05T00:00:00"/>
        <d v="2022-09-26T00:00:00"/>
        <d v="2022-07-18T00:00:00"/>
        <d v="2021-08-16T00:00:00"/>
        <d v="2018-05-05T00:00:00"/>
        <d v="2018-10-16T00:00:00"/>
        <d v="2022-03-18T00:00:00"/>
        <d v="2021-09-20T00:00:00"/>
        <d v="2020-09-21T00:00:00"/>
        <d v="2022-06-17T00:00:00"/>
        <d v="2017-04-18T00:00:00"/>
        <d v="2017-12-09T00:00:00"/>
        <d v="2017-08-21T00:00:00"/>
        <d v="2018-06-06T00:00:00"/>
        <d v="2018-02-28T00:00:00"/>
        <d v="2022-11-04T00:00:00"/>
        <d v="2022-10-22T00:00:00"/>
        <d v="2017-03-30T00:00:00"/>
        <d v="2017-04-12T00:00:00"/>
        <d v="2017-09-22T00:00:00"/>
        <d v="2018-10-25T00:00:00"/>
        <d v="2017-07-07T00:00:00"/>
        <d v="2022-10-24T00:00:00"/>
        <d v="2018-11-03T00:00:00"/>
        <d v="2017-03-31T00:00:00"/>
        <d v="2018-05-07T00:00:00"/>
        <d v="2017-09-24T00:00:00"/>
        <d v="2017-07-08T00:00:00"/>
        <d v="2019-09-19T00:00:00"/>
        <d v="2018-11-05T00:00:00"/>
        <d v="2018-07-23T00:00:00"/>
        <d v="2018-03-04T00:00:00"/>
        <d v="2018-10-03T00:00:00"/>
        <d v="2018-04-24T00:00:00"/>
        <d v="2018-03-24T00:00:00"/>
        <d v="2017-07-01T00:00:00"/>
        <d v="2021-10-21T00:00:00"/>
        <d v="2018-09-01T00:00:00"/>
        <d v="2018-09-24T00:00:00"/>
        <d v="2018-09-10T00:00:00"/>
        <d v="2018-08-19T00:00:00"/>
        <d v="2021-08-21T00:00:00"/>
        <d v="2022-07-11T00:00:00"/>
        <d v="2021-11-16T00:00:00"/>
        <d v="2022-06-02T00:00:00"/>
        <d v="2021-10-27T00:00:00"/>
        <d v="2019-08-18T00:00:00"/>
        <d v="2022-10-17T00:00:00"/>
        <d v="2021-11-18T00:00:00"/>
        <d v="2014-10-10T00:00:00"/>
        <d v="2013-06-13T00:00:00"/>
        <d v="2014-05-27T00:00:00"/>
        <d v="2013-09-02T00:00:00"/>
        <d v="2013-08-27T00:00:00"/>
        <d v="2013-07-01T00:00:00"/>
        <d v="2014-08-04T00:00:00"/>
        <d v="2015-12-10T00:00:00"/>
        <d v="2015-09-22T00:00:00"/>
        <d v="2013-06-01T00:00:00"/>
        <d v="2014-05-16T00:00:00"/>
        <d v="2013-12-15T00:00:00"/>
        <d v="2013-08-28T00:00:00"/>
        <d v="2013-08-15T00:00:00"/>
        <d v="2013-09-20T00:00:00"/>
        <d v="2014-10-23T00:00:00"/>
        <d v="2014-06-03T00:00:00"/>
        <d v="2013-09-27T00:00:00"/>
        <d v="2014-07-16T00:00:00"/>
        <d v="2013-12-13T00:00:00"/>
        <d v="2013-04-29T00:00:00"/>
        <d v="2013-09-12T00:00:00"/>
        <d v="2014-09-05T00:00:00"/>
        <d v="2013-06-26T00:00:00"/>
        <d v="2014-11-04T00:00:00"/>
        <d v="2014-04-01T00:00:00"/>
        <d v="2014-07-22T00:00:00"/>
        <d v="2014-12-11T00:00:00"/>
        <d v="2014-08-18T00:00:00"/>
        <d v="2014-07-14T00:00:00"/>
        <d v="2014-09-23T00:00:00"/>
        <d v="2013-06-18T00:00:00"/>
        <d v="2014-05-05T00:00:00"/>
        <d v="2013-12-30T00:00:00"/>
        <d v="2022-10-21T00:00:00"/>
        <d v="2022-10-06T00:00:00"/>
        <d v="2022-05-17T00:00:00"/>
        <d v="2022-05-04T00:00:00"/>
        <d v="2022-05-12T00:00:00"/>
        <d v="2020-09-17T00:00:00"/>
        <d v="2021-06-22T00:00:00"/>
        <d v="2015-11-13T00:00:00"/>
        <d v="2013-10-28T00:00:00"/>
        <d v="2021-06-11T00:00:00"/>
        <d v="2013-10-21T00:00:00"/>
        <d v="2018-03-17T00:00:00"/>
        <d v="2014-12-17T00:00:00"/>
        <d v="2018-03-30T00:00:00"/>
        <d v="2014-05-23T00:00:00"/>
        <d v="2016-11-02T00:00:00"/>
        <d v="2020-08-04T00:00:00"/>
        <d v="2013-12-01T00:00:00"/>
        <d v="2018-04-12T00:00:00"/>
        <d v="2013-12-19T00:00:00"/>
        <d v="2016-10-21T00:00:00"/>
        <d v="2014-12-22T00:00:00"/>
        <d v="2018-04-09T00:00:00"/>
        <d v="2018-08-28T00:00:00"/>
        <d v="2018-08-16T00:00:00"/>
        <d v="2021-07-06T00:00:00"/>
        <d v="2022-05-11T00:00:00"/>
        <d v="2014-06-18T00:00:00"/>
        <d v="2014-10-03T00:00:00"/>
        <d v="2022-10-15T00:00:00"/>
        <d v="2022-06-29T00:00:00"/>
        <d v="2022-06-20T00:00:00"/>
        <d v="2022-11-06T00:00:00"/>
        <d v="2022-11-07T00:00:00"/>
        <d v="2015-11-18T00:00:00"/>
        <d v="2015-04-28T00:00:00"/>
        <d v="2015-07-27T00:00:00"/>
        <d v="2013-10-22T00:00:00"/>
        <d v="2014-09-29T00:00:00"/>
        <d v="2012-12-14T00:00:00"/>
        <d v="2022-10-03T00:00:00"/>
        <d v="2022-07-01T00:00:00"/>
        <d v="2021-08-25T00:00:00"/>
        <d v="2022-08-25T00:00:00"/>
        <d v="2022-09-16T00:00:00"/>
        <d v="2021-09-26T00:00:00"/>
        <d v="2022-04-27T00:00:00"/>
        <d v="2019-03-27T00:00:00"/>
        <d v="2021-06-07T00:00:00"/>
        <d v="2020-12-15T00:00:00"/>
        <d v="2016-03-22T00:00:00"/>
        <d v="2015-08-28T00:00:00"/>
        <d v="2021-03-29T00:00:00"/>
        <d v="2016-03-30T00:00:00"/>
        <d v="2019-09-29T00:00:00"/>
        <d v="2021-12-01T00:00:00"/>
        <d v="2013-08-01T00:00:00"/>
        <d v="2019-05-24T00:00:00"/>
        <d v="2014-10-28T00:00:00"/>
        <d v="2016-10-31T00:00:00"/>
        <d v="2019-10-04T00:00:00"/>
        <d v="2018-06-04T00:00:00"/>
        <d v="2013-10-09T00:00:00"/>
        <d v="2016-04-04T00:00:00"/>
        <d v="2014-11-03T00:00:00"/>
        <d v="2014-08-16T00:00:00"/>
        <d v="2013-12-31T00:00:00"/>
        <d v="2013-12-06T00:00:00"/>
        <d v="2013-11-04T00:00:00"/>
        <d v="2013-10-10T00:00:00"/>
        <d v="2013-08-09T00:00:00"/>
        <d v="2016-02-25T00:00:00"/>
      </sharedItems>
      <fieldGroup par="8"/>
    </cacheField>
    <cacheField name="Amount" numFmtId="0">
      <sharedItems containsSemiMixedTypes="0" containsString="0" containsNumber="1" minValue="50" maxValue="10400"/>
    </cacheField>
    <cacheField name="Candidate" numFmtId="0">
      <sharedItems count="34">
        <s v="Apodaca, Jeff"/>
        <s v="Balderas, Hector"/>
        <s v="Benavidez, Heather"/>
        <s v="Colon, Brian"/>
        <s v="Dow, Rebecca"/>
        <s v="Dunn, Blair"/>
        <s v="Duran, Dianna"/>
        <s v="Eichenberg, Tim"/>
        <s v="Espinoza, Nora"/>
        <s v="Garcia Richard, Stephanie"/>
        <s v="Gay, Jeremy"/>
        <s v="Haaland, Deb"/>
        <s v="Johnson, Wayne"/>
        <s v="King, Gary"/>
        <s v="Lujan Grisham, Michelle"/>
        <s v="Lyons, Patrick"/>
        <s v="Maestas, Joseph"/>
        <s v="Martinez, Susana"/>
        <s v="Montoya, Harry"/>
        <s v="Montoya, Laura"/>
        <s v="Morales, Howie"/>
        <s v="Pearce, Steve"/>
        <s v="Powell, Ray"/>
        <s v="Quintero, Zackary"/>
        <s v="Riedel, Susan"/>
        <s v="Ronchetti, Mark"/>
        <s v="Sanchez, John"/>
        <s v="Torrez, Raul"/>
        <s v="Toulouse Oliver, Maggie"/>
        <s v="VeneKlasen, Garrett"/>
        <s v="Keller, Tim"/>
        <s v="Webber, Alan"/>
        <s v="Wertheim, John"/>
        <s v="Espinoza, Valerie"/>
      </sharedItems>
    </cacheField>
    <cacheField name="Candidate Affiliation" numFmtId="0">
      <sharedItems/>
    </cacheField>
    <cacheField name="Statewide Candidate?" numFmtId="0">
      <sharedItems/>
    </cacheField>
    <cacheField name="Months (Transaction Date)" numFmtId="0" databaseField="0">
      <fieldGroup base="1">
        <rangePr groupBy="months" startDate="2012-12-14T00:00:00" endDate="2022-11-08T00:00:00"/>
        <groupItems count="14">
          <s v="&lt;12/14/2012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1/8/2022"/>
        </groupItems>
      </fieldGroup>
    </cacheField>
    <cacheField name="Quarters (Transaction Date)" numFmtId="0" databaseField="0">
      <fieldGroup base="1">
        <rangePr groupBy="quarters" startDate="2012-12-14T00:00:00" endDate="2022-11-08T00:00:00"/>
        <groupItems count="6">
          <s v="&lt;12/14/2012"/>
          <s v="Qtr1"/>
          <s v="Qtr2"/>
          <s v="Qtr3"/>
          <s v="Qtr4"/>
          <s v="&gt;11/8/2022"/>
        </groupItems>
      </fieldGroup>
    </cacheField>
    <cacheField name="Years (Transaction Date)" numFmtId="0" databaseField="0">
      <fieldGroup base="1">
        <rangePr groupBy="years" startDate="2012-12-14T00:00:00" endDate="2022-11-08T00:00:00"/>
        <groupItems count="13">
          <s v="&lt;12/14/2012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&gt;11/8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a Goossen" refreshedDate="45155.566432754633" createdVersion="8" refreshedVersion="8" minRefreshableVersion="3" recordCount="121" xr:uid="{BAF9A5AB-272C-4BF1-B8D8-310705828331}">
  <cacheSource type="worksheet">
    <worksheetSource ref="A1:E122" sheet="PAC recipients" r:id="rId2"/>
  </cacheSource>
  <cacheFields count="8">
    <cacheField name="Contributor Name" numFmtId="0">
      <sharedItems/>
    </cacheField>
    <cacheField name="Transaction Date" numFmtId="14">
      <sharedItems containsSemiMixedTypes="0" containsNonDate="0" containsDate="1" containsString="0" minDate="2013-06-01T00:00:00" maxDate="2023-03-28T00:00:00" count="109">
        <d v="2017-09-28T00:00:00"/>
        <d v="2015-04-20T00:00:00"/>
        <d v="2023-03-27T00:00:00"/>
        <d v="2020-09-21T00:00:00"/>
        <d v="2020-10-20T00:00:00"/>
        <d v="2022-09-05T00:00:00"/>
        <d v="2023-02-17T00:00:00"/>
        <d v="2021-12-01T00:00:00"/>
        <d v="2023-01-30T00:00:00"/>
        <d v="2020-02-19T00:00:00"/>
        <d v="2022-10-12T00:00:00"/>
        <d v="2022-01-28T00:00:00"/>
        <d v="2023-02-15T00:00:00"/>
        <d v="2023-03-15T00:00:00"/>
        <d v="2021-09-14T00:00:00"/>
        <d v="2021-11-24T00:00:00"/>
        <d v="2017-06-28T00:00:00"/>
        <d v="2017-09-20T00:00:00"/>
        <d v="2014-06-22T00:00:00"/>
        <d v="2017-08-24T00:00:00"/>
        <d v="2019-08-23T00:00:00"/>
        <d v="2017-09-10T00:00:00"/>
        <d v="2022-07-19T00:00:00"/>
        <d v="2021-06-09T00:00:00"/>
        <d v="2022-09-13T00:00:00"/>
        <d v="2021-09-20T00:00:00"/>
        <d v="2022-06-30T00:00:00"/>
        <d v="2020-10-12T00:00:00"/>
        <d v="2022-10-13T00:00:00"/>
        <d v="2021-02-17T00:00:00"/>
        <d v="2020-12-02T00:00:00"/>
        <d v="2021-04-03T00:00:00"/>
        <d v="2020-08-18T00:00:00"/>
        <d v="2021-04-06T00:00:00"/>
        <d v="2022-03-11T00:00:00"/>
        <d v="2023-01-11T00:00:00"/>
        <d v="2022-12-13T00:00:00"/>
        <d v="2022-11-14T00:00:00"/>
        <d v="2022-08-12T00:00:00"/>
        <d v="2022-07-13T00:00:00"/>
        <d v="2022-06-13T00:00:00"/>
        <d v="2022-05-11T00:00:00"/>
        <d v="2022-04-13T00:00:00"/>
        <d v="2017-06-15T00:00:00"/>
        <d v="2021-02-10T00:00:00"/>
        <d v="2016-12-22T00:00:00"/>
        <d v="2016-09-01T00:00:00"/>
        <d v="2015-09-22T00:00:00"/>
        <d v="2014-08-07T00:00:00"/>
        <d v="2022-04-01T00:00:00"/>
        <d v="2021-05-17T00:00:00"/>
        <d v="2022-10-26T00:00:00"/>
        <d v="2016-10-26T00:00:00"/>
        <d v="2020-08-17T00:00:00"/>
        <d v="2022-09-09T00:00:00"/>
        <d v="2022-08-29T00:00:00"/>
        <d v="2022-10-14T00:00:00"/>
        <d v="2020-10-23T00:00:00"/>
        <d v="2018-07-20T00:00:00"/>
        <d v="2019-11-20T00:00:00"/>
        <d v="2014-10-01T00:00:00"/>
        <d v="2020-10-06T00:00:00"/>
        <d v="2015-05-25T00:00:00"/>
        <d v="2017-11-19T00:00:00"/>
        <d v="2020-01-03T00:00:00"/>
        <d v="2017-11-20T00:00:00"/>
        <d v="2019-11-19T00:00:00"/>
        <d v="2018-10-25T00:00:00"/>
        <d v="2022-05-31T00:00:00"/>
        <d v="2015-06-03T00:00:00"/>
        <d v="2023-01-10T00:00:00"/>
        <d v="2014-05-28T00:00:00"/>
        <d v="2015-01-24T00:00:00"/>
        <d v="2013-10-22T00:00:00"/>
        <d v="2021-06-15T00:00:00"/>
        <d v="2022-08-01T00:00:00"/>
        <d v="2022-04-06T00:00:00"/>
        <d v="2022-03-10T00:00:00"/>
        <d v="2022-05-06T00:00:00"/>
        <d v="2019-01-17T00:00:00"/>
        <d v="2014-03-20T00:00:00"/>
        <d v="2018-09-18T00:00:00"/>
        <d v="2016-01-11T00:00:00"/>
        <d v="2014-07-01T00:00:00"/>
        <d v="2013-06-01T00:00:00"/>
        <d v="2022-09-08T00:00:00"/>
        <d v="2022-07-11T00:00:00"/>
        <d v="2016-07-12T00:00:00"/>
        <d v="2016-10-21T00:00:00"/>
        <d v="2014-08-06T00:00:00"/>
        <d v="2021-09-10T00:00:00"/>
        <d v="2021-11-06T00:00:00"/>
        <d v="2020-12-29T00:00:00"/>
        <d v="2020-10-16T00:00:00"/>
        <d v="2020-09-10T00:00:00"/>
        <d v="2019-06-18T00:00:00"/>
        <d v="2021-11-16T00:00:00"/>
        <d v="2020-06-18T00:00:00"/>
        <d v="2019-04-10T00:00:00"/>
        <d v="2017-06-21T00:00:00"/>
        <d v="2016-05-24T00:00:00"/>
        <d v="2016-05-10T00:00:00"/>
        <d v="2022-10-03T00:00:00"/>
        <d v="2022-04-28T00:00:00"/>
        <d v="2020-07-15T00:00:00"/>
        <d v="2022-06-18T00:00:00"/>
        <d v="2016-05-19T00:00:00"/>
        <d v="2022-05-26T00:00:00"/>
        <d v="2021-09-29T00:00:00"/>
      </sharedItems>
      <fieldGroup par="7"/>
    </cacheField>
    <cacheField name="Amount" numFmtId="0">
      <sharedItems containsSemiMixedTypes="0" containsString="0" containsNumber="1" minValue="17.5" maxValue="20000"/>
    </cacheField>
    <cacheField name="Candidate" numFmtId="0">
      <sharedItems count="47">
        <s v="PAC - ABQ Forward Together"/>
        <s v="PAC - Adelante Sandoval"/>
        <s v="PAC - CASA"/>
        <s v="PAC - Committee for Responsible Leadership NM"/>
        <s v="PAC - Democratic Party of Dona Ana County"/>
        <s v="PAC - Democratic Party of NM"/>
        <s v="PAC - Empower NM"/>
        <s v="PAC - Hope for New Mexico"/>
        <s v="PAC - House Democratic Caucus"/>
        <s v="PAC - House Democrats"/>
        <s v="PAC - House Leadership Fund"/>
        <s v="PAC - House Majority Leadership Fund"/>
        <s v="PAC - House Republican Leadership Fund"/>
        <s v="PAC - Jobs PAC"/>
        <s v="PAC - Libertarian Party of NM"/>
        <s v="PAC - Native Americans For a Prosperous NM"/>
        <s v="PAC - NM Blue"/>
        <s v="PAC - NM Defense Fund"/>
        <s v="PAC - NM Family First"/>
        <s v="PAC - NM Forward"/>
        <s v="PAC - NM Future PAC"/>
        <s v="PAC - NM House Democratic Campaign Committee"/>
        <s v="PAC - NM House Republican Campaign Committee"/>
        <s v="PAC - NM Senate Democrats"/>
        <s v="PAC - NM Senate Majority Floor Leader Fund"/>
        <s v="PAC - PAC 22"/>
        <s v="PAC - People For Growing Our Economy"/>
        <s v="PAC - Prosperous NM"/>
        <s v="PAC - Real New Mexican Leadership"/>
        <s v="PAC - Reform Sandoval County PAC"/>
        <s v="PAC - Republican Campaign Committee of NM"/>
        <s v="PAC - Republican Leadership PAC"/>
        <s v="PAC - Republican Party"/>
        <s v="PAC - Republican Party of Bernalillo County"/>
        <s v="PAC - Republican Party of New Mexico"/>
        <s v="PAC - Republican Party of NM"/>
        <s v="PAC - Rio Rancho Federated Republican Women"/>
        <s v="PAC - Roosevelt County Republican Central Committee"/>
        <s v="PAC - San Juan County Democratic Party"/>
        <s v="PAC - Senate Majority Leadership Fund"/>
        <s v="PAC - Senate Victory PAC"/>
        <s v="PAC - The Panyard PAC"/>
        <s v="PAC - The Speaker Fund"/>
        <s v="PAC - Thrive NM"/>
        <s v="PAC - Victory NM"/>
        <s v="PAC - Working Together NM"/>
        <s v="PAC - Zia 52"/>
      </sharedItems>
    </cacheField>
    <cacheField name="Candidate Affiliation" numFmtId="0">
      <sharedItems containsBlank="1"/>
    </cacheField>
    <cacheField name="Months (Transaction Date)" numFmtId="0" databaseField="0">
      <fieldGroup base="1">
        <rangePr groupBy="months" startDate="2013-06-01T00:00:00" endDate="2023-03-28T00:00:00"/>
        <groupItems count="14">
          <s v="&lt;6/1/2013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3/28/2023"/>
        </groupItems>
      </fieldGroup>
    </cacheField>
    <cacheField name="Quarters (Transaction Date)" numFmtId="0" databaseField="0">
      <fieldGroup base="1">
        <rangePr groupBy="quarters" startDate="2013-06-01T00:00:00" endDate="2023-03-28T00:00:00"/>
        <groupItems count="6">
          <s v="&lt;6/1/2013"/>
          <s v="Qtr1"/>
          <s v="Qtr2"/>
          <s v="Qtr3"/>
          <s v="Qtr4"/>
          <s v="&gt;3/28/2023"/>
        </groupItems>
      </fieldGroup>
    </cacheField>
    <cacheField name="Years (Transaction Date)" numFmtId="0" databaseField="0">
      <fieldGroup base="1">
        <rangePr groupBy="years" startDate="2013-06-01T00:00:00" endDate="2023-03-28T00:00:00"/>
        <groupItems count="13">
          <s v="&lt;6/1/2013"/>
          <s v="2013"/>
          <s v="2014"/>
          <s v="2015"/>
          <s v="2016"/>
          <s v="2017"/>
          <s v="2018"/>
          <s v="2019"/>
          <s v="2020"/>
          <s v="2021"/>
          <s v="2022"/>
          <s v="2023"/>
          <s v="&gt;3/28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44">
  <r>
    <s v="Bullington, JD"/>
    <x v="0"/>
    <n v="500"/>
    <x v="0"/>
    <s v="D"/>
  </r>
  <r>
    <s v="Bullington, JD"/>
    <x v="1"/>
    <n v="150"/>
    <x v="0"/>
    <s v="D"/>
  </r>
  <r>
    <s v="Weaks, Jason"/>
    <x v="2"/>
    <n v="75"/>
    <x v="0"/>
    <s v="D"/>
  </r>
  <r>
    <s v="NM Restaurant Association"/>
    <x v="3"/>
    <n v="1000"/>
    <x v="1"/>
    <s v="R"/>
  </r>
  <r>
    <s v="Anheuser-Busch"/>
    <x v="4"/>
    <n v="500"/>
    <x v="1"/>
    <s v="R"/>
  </r>
  <r>
    <s v="Gould, Leland"/>
    <x v="5"/>
    <n v="500"/>
    <x v="1"/>
    <s v="R"/>
  </r>
  <r>
    <s v="National Distributing Company"/>
    <x v="6"/>
    <n v="500"/>
    <x v="1"/>
    <s v="R"/>
  </r>
  <r>
    <s v="Premier Distributing"/>
    <x v="7"/>
    <n v="500"/>
    <x v="1"/>
    <s v="R"/>
  </r>
  <r>
    <s v="Anheuser-Busch"/>
    <x v="8"/>
    <n v="400"/>
    <x v="1"/>
    <s v="R"/>
  </r>
  <r>
    <s v="Anheuser-Busch"/>
    <x v="9"/>
    <n v="350"/>
    <x v="1"/>
    <s v="R"/>
  </r>
  <r>
    <s v="Anheuser-Busch"/>
    <x v="10"/>
    <n v="350"/>
    <x v="1"/>
    <s v="R"/>
  </r>
  <r>
    <s v="Anheuser-Busch"/>
    <x v="11"/>
    <n v="300"/>
    <x v="1"/>
    <s v="R"/>
  </r>
  <r>
    <s v="Duran, Mark"/>
    <x v="12"/>
    <n v="300"/>
    <x v="1"/>
    <s v="R"/>
  </r>
  <r>
    <s v="Premier Distributing"/>
    <x v="13"/>
    <n v="300"/>
    <x v="1"/>
    <s v="R"/>
  </r>
  <r>
    <s v="Premier Distributing"/>
    <x v="14"/>
    <n v="300"/>
    <x v="1"/>
    <s v="R"/>
  </r>
  <r>
    <s v="Admiral Beverage Corporation"/>
    <x v="15"/>
    <n v="250"/>
    <x v="1"/>
    <s v="R"/>
  </r>
  <r>
    <s v="Bullington, JD"/>
    <x v="16"/>
    <n v="250"/>
    <x v="1"/>
    <s v="R"/>
  </r>
  <r>
    <s v="Duran, Mark"/>
    <x v="17"/>
    <n v="250"/>
    <x v="1"/>
    <s v="R"/>
  </r>
  <r>
    <s v="NM Restaurant Association"/>
    <x v="18"/>
    <n v="250"/>
    <x v="1"/>
    <s v="R"/>
  </r>
  <r>
    <s v="NM Restaurant Association"/>
    <x v="19"/>
    <n v="250"/>
    <x v="1"/>
    <s v="R"/>
  </r>
  <r>
    <s v="Southern Glazer's Wine &amp; Spirits (f/k/a Southern Wine and Spirits)"/>
    <x v="20"/>
    <n v="250"/>
    <x v="1"/>
    <s v="R"/>
  </r>
  <r>
    <s v="Bullington, JD"/>
    <x v="21"/>
    <n v="200"/>
    <x v="1"/>
    <s v="R"/>
  </r>
  <r>
    <s v="Duran, Mark"/>
    <x v="22"/>
    <n v="200"/>
    <x v="1"/>
    <s v="R"/>
  </r>
  <r>
    <s v="Weaks, Dan"/>
    <x v="23"/>
    <n v="150"/>
    <x v="1"/>
    <s v="R"/>
  </r>
  <r>
    <s v="Weaks, Dan"/>
    <x v="24"/>
    <n v="150"/>
    <x v="1"/>
    <s v="R"/>
  </r>
  <r>
    <s v="Gonzales, Marco"/>
    <x v="25"/>
    <n v="250"/>
    <x v="2"/>
    <s v="D"/>
  </r>
  <r>
    <s v="Weaks, Jason"/>
    <x v="26"/>
    <n v="200"/>
    <x v="2"/>
    <s v="D"/>
  </r>
  <r>
    <s v="Admiral Beverage Corporation"/>
    <x v="27"/>
    <n v="500"/>
    <x v="3"/>
    <s v="D"/>
  </r>
  <r>
    <s v="Anheuser-Busch"/>
    <x v="28"/>
    <n v="500"/>
    <x v="3"/>
    <s v="D"/>
  </r>
  <r>
    <s v="Southern Glazer's Wine &amp; Spirits (f/k/a Southern Wine and Spirits)"/>
    <x v="29"/>
    <n v="500"/>
    <x v="3"/>
    <s v="D"/>
  </r>
  <r>
    <s v="Admiral Beverage Corporation"/>
    <x v="30"/>
    <n v="300"/>
    <x v="3"/>
    <s v="D"/>
  </r>
  <r>
    <s v="Anheuser-Busch"/>
    <x v="31"/>
    <n v="300"/>
    <x v="3"/>
    <s v="D"/>
  </r>
  <r>
    <s v="Duran, Mark"/>
    <x v="32"/>
    <n v="300"/>
    <x v="3"/>
    <s v="D"/>
  </r>
  <r>
    <s v="Duran, Mark"/>
    <x v="33"/>
    <n v="300"/>
    <x v="3"/>
    <s v="D"/>
  </r>
  <r>
    <s v="Premier Distributing"/>
    <x v="34"/>
    <n v="300"/>
    <x v="3"/>
    <s v="D"/>
  </r>
  <r>
    <s v="Southern Glazer's Wine &amp; Spirits (f/k/a Southern Wine and Spirits)"/>
    <x v="30"/>
    <n v="300"/>
    <x v="3"/>
    <s v="D"/>
  </r>
  <r>
    <s v="Admiral Beverage Corporation"/>
    <x v="35"/>
    <n v="250"/>
    <x v="3"/>
    <s v="D"/>
  </r>
  <r>
    <s v="Bullington, JD"/>
    <x v="36"/>
    <n v="250"/>
    <x v="3"/>
    <s v="D"/>
  </r>
  <r>
    <s v="Southern Glazer's Wine &amp; Spirits (f/k/a Southern Wine and Spirits)"/>
    <x v="37"/>
    <n v="250"/>
    <x v="3"/>
    <s v="D"/>
  </r>
  <r>
    <s v="Weaks, Jason"/>
    <x v="38"/>
    <n v="250"/>
    <x v="3"/>
    <s v="D"/>
  </r>
  <r>
    <s v="Mahr, Ed"/>
    <x v="39"/>
    <n v="200"/>
    <x v="3"/>
    <s v="D"/>
  </r>
  <r>
    <s v="National Distributing Company"/>
    <x v="40"/>
    <n v="200"/>
    <x v="3"/>
    <s v="D"/>
  </r>
  <r>
    <s v="Weaks, Dan"/>
    <x v="41"/>
    <n v="200"/>
    <x v="3"/>
    <s v="D"/>
  </r>
  <r>
    <s v="Weaks, Dan"/>
    <x v="42"/>
    <n v="200"/>
    <x v="3"/>
    <s v="D"/>
  </r>
  <r>
    <s v="Weaks, Jason"/>
    <x v="43"/>
    <n v="150"/>
    <x v="3"/>
    <s v="D"/>
  </r>
  <r>
    <s v="Thompson, John L."/>
    <x v="44"/>
    <n v="125"/>
    <x v="3"/>
    <s v="D"/>
  </r>
  <r>
    <s v="NM Restaurant Association"/>
    <x v="45"/>
    <n v="100"/>
    <x v="3"/>
    <s v="D"/>
  </r>
  <r>
    <s v="Gonzales, Marco"/>
    <x v="25"/>
    <n v="250"/>
    <x v="4"/>
    <s v="D"/>
  </r>
  <r>
    <s v="Weaks, Jason"/>
    <x v="46"/>
    <n v="250"/>
    <x v="4"/>
    <s v="D"/>
  </r>
  <r>
    <s v="Weaks, Jason"/>
    <x v="47"/>
    <n v="100"/>
    <x v="4"/>
    <s v="D"/>
  </r>
  <r>
    <s v="Weaks, Jason"/>
    <x v="48"/>
    <n v="150"/>
    <x v="5"/>
    <s v="D"/>
  </r>
  <r>
    <s v="NM Restaurant Association"/>
    <x v="49"/>
    <n v="500"/>
    <x v="6"/>
    <s v="R"/>
  </r>
  <r>
    <s v="Premier Distributing"/>
    <x v="50"/>
    <n v="300"/>
    <x v="7"/>
    <s v="R"/>
  </r>
  <r>
    <s v="Weaks, Jason"/>
    <x v="51"/>
    <n v="350"/>
    <x v="8"/>
    <s v="D"/>
  </r>
  <r>
    <s v="Bullington, JD"/>
    <x v="52"/>
    <n v="250"/>
    <x v="8"/>
    <s v="D"/>
  </r>
  <r>
    <s v="Thompson, John L."/>
    <x v="53"/>
    <n v="250"/>
    <x v="8"/>
    <s v="D"/>
  </r>
  <r>
    <s v="Thompson, John L."/>
    <x v="54"/>
    <n v="250"/>
    <x v="8"/>
    <s v="D"/>
  </r>
  <r>
    <s v="Weaks, Jason"/>
    <x v="55"/>
    <n v="250"/>
    <x v="8"/>
    <s v="D"/>
  </r>
  <r>
    <s v="Weaks, Jason"/>
    <x v="56"/>
    <n v="250"/>
    <x v="8"/>
    <s v="D"/>
  </r>
  <r>
    <s v="Bullington, JD"/>
    <x v="57"/>
    <n v="200"/>
    <x v="8"/>
    <s v="D"/>
  </r>
  <r>
    <s v="Weaks, Dan"/>
    <x v="51"/>
    <n v="200"/>
    <x v="8"/>
    <s v="D"/>
  </r>
  <r>
    <s v="Weaks, Jason"/>
    <x v="51"/>
    <n v="125"/>
    <x v="8"/>
    <s v="D"/>
  </r>
  <r>
    <s v="NM Restaurant Association"/>
    <x v="58"/>
    <n v="200"/>
    <x v="9"/>
    <s v="R"/>
  </r>
  <r>
    <s v="Weaks, Dan"/>
    <x v="59"/>
    <n v="250"/>
    <x v="10"/>
    <s v="D"/>
  </r>
  <r>
    <s v="Bullington, JD"/>
    <x v="21"/>
    <n v="200"/>
    <x v="10"/>
    <s v="D"/>
  </r>
  <r>
    <s v="Bullington, JD"/>
    <x v="60"/>
    <n v="100"/>
    <x v="10"/>
    <s v="D"/>
  </r>
  <r>
    <s v="Bullington, JD"/>
    <x v="61"/>
    <n v="100"/>
    <x v="10"/>
    <s v="D"/>
  </r>
  <r>
    <s v="Bullington, JD"/>
    <x v="62"/>
    <n v="100"/>
    <x v="10"/>
    <s v="D"/>
  </r>
  <r>
    <s v="Weaks, Jason"/>
    <x v="63"/>
    <n v="100"/>
    <x v="10"/>
    <s v="D"/>
  </r>
  <r>
    <s v="Premier Distributing"/>
    <x v="64"/>
    <n v="300"/>
    <x v="11"/>
    <s v="D"/>
  </r>
  <r>
    <s v="Brunder, Carrie Robin"/>
    <x v="65"/>
    <n v="250"/>
    <x v="12"/>
    <s v="D"/>
  </r>
  <r>
    <s v="Weaks, Jason"/>
    <x v="66"/>
    <n v="1000"/>
    <x v="13"/>
    <s v="D"/>
  </r>
  <r>
    <s v="Premier Distributing"/>
    <x v="7"/>
    <n v="500"/>
    <x v="13"/>
    <s v="D"/>
  </r>
  <r>
    <s v="Weaks, Dan"/>
    <x v="67"/>
    <n v="500"/>
    <x v="13"/>
    <s v="D"/>
  </r>
  <r>
    <s v="Weaks, Dan"/>
    <x v="42"/>
    <n v="300"/>
    <x v="13"/>
    <s v="D"/>
  </r>
  <r>
    <s v="Brunder, Carrie Robin"/>
    <x v="68"/>
    <n v="250"/>
    <x v="13"/>
    <s v="D"/>
  </r>
  <r>
    <s v="Bullington, JD"/>
    <x v="21"/>
    <n v="200"/>
    <x v="13"/>
    <s v="D"/>
  </r>
  <r>
    <s v="Weaks, Dan"/>
    <x v="24"/>
    <n v="150"/>
    <x v="13"/>
    <s v="D"/>
  </r>
  <r>
    <s v="Weaks, Dan"/>
    <x v="69"/>
    <n v="150"/>
    <x v="13"/>
    <s v="D"/>
  </r>
  <r>
    <s v="Weaks, Jason"/>
    <x v="70"/>
    <n v="150"/>
    <x v="13"/>
    <s v="D"/>
  </r>
  <r>
    <s v="Weaks, Jason"/>
    <x v="71"/>
    <n v="100"/>
    <x v="13"/>
    <s v="D"/>
  </r>
  <r>
    <s v="Premier Distributing"/>
    <x v="72"/>
    <n v="1500"/>
    <x v="14"/>
    <s v="R"/>
  </r>
  <r>
    <s v="Weaks, Jason"/>
    <x v="73"/>
    <n v="1000"/>
    <x v="14"/>
    <s v="R"/>
  </r>
  <r>
    <s v="Anheuser-Busch"/>
    <x v="74"/>
    <n v="500"/>
    <x v="14"/>
    <s v="R"/>
  </r>
  <r>
    <s v="Anheuser-Busch"/>
    <x v="75"/>
    <n v="500"/>
    <x v="14"/>
    <s v="R"/>
  </r>
  <r>
    <s v="Brunder, Carrie Robin"/>
    <x v="76"/>
    <n v="500"/>
    <x v="14"/>
    <s v="R"/>
  </r>
  <r>
    <s v="NM Restaurant Association"/>
    <x v="77"/>
    <n v="500"/>
    <x v="14"/>
    <s v="R"/>
  </r>
  <r>
    <s v="Premier Distributing"/>
    <x v="78"/>
    <n v="500"/>
    <x v="14"/>
    <s v="R"/>
  </r>
  <r>
    <s v="Premier Distributing"/>
    <x v="79"/>
    <n v="500"/>
    <x v="14"/>
    <s v="R"/>
  </r>
  <r>
    <s v="Weaks, Dan"/>
    <x v="76"/>
    <n v="500"/>
    <x v="14"/>
    <s v="R"/>
  </r>
  <r>
    <s v="Anheuser-Busch"/>
    <x v="80"/>
    <n v="400"/>
    <x v="14"/>
    <s v="R"/>
  </r>
  <r>
    <s v="Anheuser-Busch"/>
    <x v="81"/>
    <n v="300"/>
    <x v="14"/>
    <s v="R"/>
  </r>
  <r>
    <s v="Anheuser-Busch"/>
    <x v="82"/>
    <n v="300"/>
    <x v="14"/>
    <s v="R"/>
  </r>
  <r>
    <s v="Anheuser-Busch"/>
    <x v="83"/>
    <n v="300"/>
    <x v="14"/>
    <s v="R"/>
  </r>
  <r>
    <s v="Weaks, Jason"/>
    <x v="49"/>
    <n v="250"/>
    <x v="14"/>
    <s v="R"/>
  </r>
  <r>
    <s v="Thompson, John L."/>
    <x v="84"/>
    <n v="242.45"/>
    <x v="14"/>
    <s v="R"/>
  </r>
  <r>
    <s v="Weaks, Dan"/>
    <x v="85"/>
    <n v="200"/>
    <x v="14"/>
    <s v="R"/>
  </r>
  <r>
    <s v="NM Restaurant Association"/>
    <x v="86"/>
    <n v="800"/>
    <x v="15"/>
    <s v="R"/>
  </r>
  <r>
    <s v="Admiral Beverage Corporation"/>
    <x v="87"/>
    <n v="350"/>
    <x v="16"/>
    <s v="D"/>
  </r>
  <r>
    <s v="Southern Glazer's Wine &amp; Spirits (f/k/a Southern Wine and Spirits)"/>
    <x v="87"/>
    <n v="350"/>
    <x v="16"/>
    <s v="D"/>
  </r>
  <r>
    <s v="Premier Distributing"/>
    <x v="34"/>
    <n v="300"/>
    <x v="16"/>
    <s v="D"/>
  </r>
  <r>
    <s v="Anheuser-Busch"/>
    <x v="74"/>
    <n v="500"/>
    <x v="17"/>
    <s v="R "/>
  </r>
  <r>
    <s v="Trujillo, Jennifer"/>
    <x v="51"/>
    <n v="500"/>
    <x v="17"/>
    <s v="R"/>
  </r>
  <r>
    <s v="Weaks, Jason"/>
    <x v="88"/>
    <n v="400"/>
    <x v="17"/>
    <s v="R"/>
  </r>
  <r>
    <s v="Brunder, Carrie Robin"/>
    <x v="89"/>
    <n v="250"/>
    <x v="17"/>
    <s v="R"/>
  </r>
  <r>
    <s v="Tractor Brewing Co."/>
    <x v="90"/>
    <n v="250"/>
    <x v="17"/>
    <s v="R "/>
  </r>
  <r>
    <s v="Anheuser-Busch"/>
    <x v="91"/>
    <n v="750"/>
    <x v="18"/>
    <s v="R"/>
  </r>
  <r>
    <s v="Anheuser-Busch"/>
    <x v="68"/>
    <n v="750"/>
    <x v="18"/>
    <s v="R"/>
  </r>
  <r>
    <s v="Admiral Beverage Corporation"/>
    <x v="92"/>
    <n v="500"/>
    <x v="18"/>
    <s v="R"/>
  </r>
  <r>
    <s v="Admiral Beverage Corporation"/>
    <x v="93"/>
    <n v="500"/>
    <x v="18"/>
    <s v="R"/>
  </r>
  <r>
    <s v="Anheuser-Busch"/>
    <x v="94"/>
    <n v="500"/>
    <x v="18"/>
    <s v="R"/>
  </r>
  <r>
    <s v="Anheuser-Busch"/>
    <x v="95"/>
    <n v="500"/>
    <x v="18"/>
    <s v="R"/>
  </r>
  <r>
    <s v="Anheuser-Busch"/>
    <x v="96"/>
    <n v="500"/>
    <x v="18"/>
    <s v="R"/>
  </r>
  <r>
    <s v="NM Restaurant Association"/>
    <x v="97"/>
    <n v="500"/>
    <x v="18"/>
    <s v="R"/>
  </r>
  <r>
    <s v="Premier Distributing"/>
    <x v="98"/>
    <n v="500"/>
    <x v="18"/>
    <s v="R"/>
  </r>
  <r>
    <s v="Scanland, Scott"/>
    <x v="99"/>
    <n v="500"/>
    <x v="18"/>
    <s v="R"/>
  </r>
  <r>
    <s v="Southern Glazer's Wine &amp; Spirits (f/k/a Southern Wine and Spirits)"/>
    <x v="100"/>
    <n v="500"/>
    <x v="18"/>
    <s v="R"/>
  </r>
  <r>
    <s v="Admiral Beverage Corporation"/>
    <x v="101"/>
    <n v="350"/>
    <x v="18"/>
    <s v="R"/>
  </r>
  <r>
    <s v="National Distributing Company"/>
    <x v="101"/>
    <n v="350"/>
    <x v="18"/>
    <s v="R"/>
  </r>
  <r>
    <s v="Bullington, JD"/>
    <x v="102"/>
    <n v="250"/>
    <x v="18"/>
    <s v="R"/>
  </r>
  <r>
    <s v="Thompson, John L."/>
    <x v="103"/>
    <n v="250"/>
    <x v="18"/>
    <s v="R"/>
  </r>
  <r>
    <s v="NM Restaurant Association"/>
    <x v="3"/>
    <n v="1000"/>
    <x v="19"/>
    <s v="R"/>
  </r>
  <r>
    <s v="Premier Distributing"/>
    <x v="104"/>
    <n v="1000"/>
    <x v="19"/>
    <s v="R"/>
  </r>
  <r>
    <s v="Premier Distributing"/>
    <x v="105"/>
    <n v="750"/>
    <x v="19"/>
    <s v="R"/>
  </r>
  <r>
    <s v="Chama River Brewing Co."/>
    <x v="106"/>
    <n v="571.85"/>
    <x v="19"/>
    <s v="R"/>
  </r>
  <r>
    <s v="Anheuser-Busch"/>
    <x v="107"/>
    <n v="500"/>
    <x v="19"/>
    <s v="R"/>
  </r>
  <r>
    <s v="Anheuser-Busch"/>
    <x v="7"/>
    <n v="500"/>
    <x v="19"/>
    <s v="R"/>
  </r>
  <r>
    <s v="Anheuser-Busch"/>
    <x v="58"/>
    <n v="500"/>
    <x v="19"/>
    <s v="R"/>
  </r>
  <r>
    <s v="Anheuser-Busch"/>
    <x v="108"/>
    <n v="500"/>
    <x v="19"/>
    <s v="R"/>
  </r>
  <r>
    <s v="Anheuser-Busch"/>
    <x v="109"/>
    <n v="500"/>
    <x v="19"/>
    <s v="R"/>
  </r>
  <r>
    <s v="Anheuser-Busch"/>
    <x v="110"/>
    <n v="500"/>
    <x v="19"/>
    <s v="R"/>
  </r>
  <r>
    <s v="Anheuser-Busch"/>
    <x v="111"/>
    <n v="500"/>
    <x v="19"/>
    <s v="R"/>
  </r>
  <r>
    <s v="Bullington, JD"/>
    <x v="14"/>
    <n v="500"/>
    <x v="19"/>
    <s v="R"/>
  </r>
  <r>
    <s v="Bullington, JD"/>
    <x v="112"/>
    <n v="500"/>
    <x v="19"/>
    <s v="R"/>
  </r>
  <r>
    <s v="Bullington, JD"/>
    <x v="113"/>
    <n v="500"/>
    <x v="19"/>
    <s v="R"/>
  </r>
  <r>
    <s v="Gould, Leland"/>
    <x v="114"/>
    <n v="500"/>
    <x v="19"/>
    <s v="R"/>
  </r>
  <r>
    <s v="Gould, Leland"/>
    <x v="115"/>
    <n v="500"/>
    <x v="19"/>
    <s v="R"/>
  </r>
  <r>
    <s v="Gould, Leland"/>
    <x v="116"/>
    <n v="500"/>
    <x v="19"/>
    <s v="R"/>
  </r>
  <r>
    <s v="Gould, Leland"/>
    <x v="117"/>
    <n v="500"/>
    <x v="19"/>
    <s v="R"/>
  </r>
  <r>
    <s v="NM Restaurant Association"/>
    <x v="18"/>
    <n v="500"/>
    <x v="19"/>
    <s v="R"/>
  </r>
  <r>
    <s v="NM Restaurant Association"/>
    <x v="49"/>
    <n v="500"/>
    <x v="19"/>
    <s v="R"/>
  </r>
  <r>
    <s v="Premier Distributing"/>
    <x v="118"/>
    <n v="500"/>
    <x v="19"/>
    <s v="R"/>
  </r>
  <r>
    <s v="Premier Distributing"/>
    <x v="119"/>
    <n v="500"/>
    <x v="19"/>
    <s v="R"/>
  </r>
  <r>
    <s v="Premier Distributing"/>
    <x v="120"/>
    <n v="500"/>
    <x v="19"/>
    <s v="R"/>
  </r>
  <r>
    <s v="Premier Distributing"/>
    <x v="121"/>
    <n v="500"/>
    <x v="19"/>
    <s v="R"/>
  </r>
  <r>
    <s v="Premier Distributing"/>
    <x v="122"/>
    <n v="500"/>
    <x v="19"/>
    <s v="R"/>
  </r>
  <r>
    <s v="Admiral Beverage Corporation"/>
    <x v="123"/>
    <n v="350"/>
    <x v="19"/>
    <s v="R"/>
  </r>
  <r>
    <s v="Admiral Beverage Corporation"/>
    <x v="93"/>
    <n v="350"/>
    <x v="19"/>
    <s v="R"/>
  </r>
  <r>
    <s v="Southern Glazer's Wine &amp; Spirits (f/k/a Southern Wine and Spirits)"/>
    <x v="79"/>
    <n v="350"/>
    <x v="19"/>
    <s v="R"/>
  </r>
  <r>
    <s v="Bonal, Maurice (Liquor Licensing)"/>
    <x v="124"/>
    <n v="325"/>
    <x v="19"/>
    <s v="R"/>
  </r>
  <r>
    <s v="Anheuser-Busch"/>
    <x v="81"/>
    <n v="300"/>
    <x v="19"/>
    <s v="R"/>
  </r>
  <r>
    <s v="Anheuser-Busch"/>
    <x v="125"/>
    <n v="300"/>
    <x v="19"/>
    <s v="R"/>
  </r>
  <r>
    <s v="Anheuser-Busch"/>
    <x v="126"/>
    <n v="300"/>
    <x v="19"/>
    <s v="R"/>
  </r>
  <r>
    <s v="Anheuser-Busch"/>
    <x v="127"/>
    <n v="300"/>
    <x v="19"/>
    <s v="R"/>
  </r>
  <r>
    <s v="Anheuser-Busch"/>
    <x v="128"/>
    <n v="300"/>
    <x v="19"/>
    <s v="R"/>
  </r>
  <r>
    <s v="National Distributing Company"/>
    <x v="6"/>
    <n v="300"/>
    <x v="19"/>
    <s v="R"/>
  </r>
  <r>
    <s v="Southern Glazer's Wine &amp; Spirits (f/k/a Southern Wine and Spirits)"/>
    <x v="129"/>
    <n v="300"/>
    <x v="19"/>
    <s v="R"/>
  </r>
  <r>
    <s v="Admiral Beverage Corporation"/>
    <x v="126"/>
    <n v="250"/>
    <x v="19"/>
    <s v="R"/>
  </r>
  <r>
    <s v="Admiral Beverage Corporation"/>
    <x v="130"/>
    <n v="250"/>
    <x v="19"/>
    <s v="R"/>
  </r>
  <r>
    <s v="Bonal, Maurice (Liquor Licensing)"/>
    <x v="105"/>
    <n v="250"/>
    <x v="19"/>
    <s v="R"/>
  </r>
  <r>
    <s v="Brunder, Carrie Robin"/>
    <x v="131"/>
    <n v="250"/>
    <x v="19"/>
    <s v="R"/>
  </r>
  <r>
    <s v="Bullington, JD"/>
    <x v="36"/>
    <n v="250"/>
    <x v="19"/>
    <s v="R"/>
  </r>
  <r>
    <s v="Duran, Mark"/>
    <x v="132"/>
    <n v="250"/>
    <x v="19"/>
    <s v="R"/>
  </r>
  <r>
    <s v="National Distributing Company"/>
    <x v="126"/>
    <n v="250"/>
    <x v="19"/>
    <s v="R"/>
  </r>
  <r>
    <s v="NM Restaurant Association"/>
    <x v="19"/>
    <n v="250"/>
    <x v="19"/>
    <s v="R"/>
  </r>
  <r>
    <s v="Scanland, Scott"/>
    <x v="133"/>
    <n v="250"/>
    <x v="19"/>
    <s v="R"/>
  </r>
  <r>
    <s v="Southern Glazer's Wine &amp; Spirits (f/k/a Southern Wine and Spirits)"/>
    <x v="134"/>
    <n v="250"/>
    <x v="19"/>
    <s v="R"/>
  </r>
  <r>
    <s v="Thompson, John L."/>
    <x v="135"/>
    <n v="250"/>
    <x v="19"/>
    <s v="R"/>
  </r>
  <r>
    <s v="Weaks, Dan"/>
    <x v="136"/>
    <n v="250"/>
    <x v="19"/>
    <s v="R"/>
  </r>
  <r>
    <s v="Weaks, Jason"/>
    <x v="137"/>
    <n v="250"/>
    <x v="19"/>
    <s v="R"/>
  </r>
  <r>
    <s v="Thompson, John L."/>
    <x v="138"/>
    <n v="200"/>
    <x v="19"/>
    <s v="R"/>
  </r>
  <r>
    <s v="Weaks, Dan"/>
    <x v="139"/>
    <n v="200"/>
    <x v="19"/>
    <s v="R"/>
  </r>
  <r>
    <s v="Weaks, Dan"/>
    <x v="140"/>
    <n v="200"/>
    <x v="19"/>
    <s v="R"/>
  </r>
  <r>
    <s v="Weaks, Jason"/>
    <x v="43"/>
    <n v="200"/>
    <x v="19"/>
    <s v="R"/>
  </r>
  <r>
    <s v="Weaks, Dan"/>
    <x v="141"/>
    <n v="150"/>
    <x v="19"/>
    <s v="R"/>
  </r>
  <r>
    <s v="Weaks, Jason"/>
    <x v="73"/>
    <n v="150"/>
    <x v="19"/>
    <s v="R"/>
  </r>
  <r>
    <s v="Weaks, Jason"/>
    <x v="142"/>
    <n v="150"/>
    <x v="19"/>
    <s v="R"/>
  </r>
  <r>
    <s v="Thompson, John L."/>
    <x v="143"/>
    <n v="125"/>
    <x v="19"/>
    <s v="R"/>
  </r>
  <r>
    <s v="Bullington, JD"/>
    <x v="135"/>
    <n v="100"/>
    <x v="19"/>
    <s v="R"/>
  </r>
  <r>
    <s v="Weaks, Jason"/>
    <x v="144"/>
    <n v="100"/>
    <x v="19"/>
    <s v="R"/>
  </r>
  <r>
    <s v="Weaks, Jason"/>
    <x v="145"/>
    <n v="100"/>
    <x v="19"/>
    <s v="R"/>
  </r>
  <r>
    <s v="Weaks, Jason"/>
    <x v="146"/>
    <n v="100"/>
    <x v="19"/>
    <s v="R"/>
  </r>
  <r>
    <s v="Bullington, JD"/>
    <x v="147"/>
    <n v="500"/>
    <x v="20"/>
    <s v="R"/>
  </r>
  <r>
    <s v="NM Restaurant Association"/>
    <x v="18"/>
    <n v="250"/>
    <x v="20"/>
    <s v="R"/>
  </r>
  <r>
    <s v="NM Restaurant Association"/>
    <x v="19"/>
    <n v="250"/>
    <x v="20"/>
    <s v="R"/>
  </r>
  <r>
    <s v="Bullington, JD"/>
    <x v="148"/>
    <n v="100"/>
    <x v="20"/>
    <s v="R"/>
  </r>
  <r>
    <s v="Anheuser-Busch"/>
    <x v="149"/>
    <n v="500"/>
    <x v="21"/>
    <s v="R"/>
  </r>
  <r>
    <s v="Premier Distributing"/>
    <x v="150"/>
    <n v="300"/>
    <x v="21"/>
    <s v="R"/>
  </r>
  <r>
    <s v="Scanland, Scott"/>
    <x v="151"/>
    <n v="250"/>
    <x v="21"/>
    <s v="R"/>
  </r>
  <r>
    <s v="Bullington, JD"/>
    <x v="129"/>
    <n v="200"/>
    <x v="21"/>
    <s v="R"/>
  </r>
  <r>
    <s v="Bullington, JD"/>
    <x v="1"/>
    <n v="200"/>
    <x v="22"/>
    <s v="D"/>
  </r>
  <r>
    <s v="Bullington, JD"/>
    <x v="77"/>
    <n v="250"/>
    <x v="23"/>
    <s v="D"/>
  </r>
  <r>
    <s v="Weaks, Jason"/>
    <x v="152"/>
    <n v="250"/>
    <x v="23"/>
    <s v="D"/>
  </r>
  <r>
    <s v="Bullington, JD"/>
    <x v="153"/>
    <n v="250"/>
    <x v="24"/>
    <s v="D"/>
  </r>
  <r>
    <s v="Bullington, JD"/>
    <x v="154"/>
    <n v="250"/>
    <x v="24"/>
    <s v="D"/>
  </r>
  <r>
    <s v="Gonzales, Marco"/>
    <x v="25"/>
    <n v="250"/>
    <x v="24"/>
    <s v="D"/>
  </r>
  <r>
    <s v="Weaks, Dan"/>
    <x v="41"/>
    <n v="200"/>
    <x v="24"/>
    <s v="D"/>
  </r>
  <r>
    <s v="Weaks, Dan"/>
    <x v="42"/>
    <n v="200"/>
    <x v="24"/>
    <s v="D"/>
  </r>
  <r>
    <s v="Weaks, Jason"/>
    <x v="155"/>
    <n v="150"/>
    <x v="24"/>
    <s v="D"/>
  </r>
  <r>
    <s v="Weaks, Jason"/>
    <x v="156"/>
    <n v="100"/>
    <x v="24"/>
    <s v="D"/>
  </r>
  <r>
    <s v="Gould, Leland"/>
    <x v="64"/>
    <n v="1000"/>
    <x v="25"/>
    <s v="R"/>
  </r>
  <r>
    <s v="Weaks, Dan"/>
    <x v="157"/>
    <n v="400"/>
    <x v="26"/>
    <s v="R"/>
  </r>
  <r>
    <s v="Weaks, Dan"/>
    <x v="31"/>
    <n v="400"/>
    <x v="26"/>
    <s v="R"/>
  </r>
  <r>
    <s v="Weaks, Dan"/>
    <x v="158"/>
    <n v="350"/>
    <x v="26"/>
    <s v="R"/>
  </r>
  <r>
    <s v="Bullington, JD"/>
    <x v="14"/>
    <n v="250"/>
    <x v="26"/>
    <s v="R"/>
  </r>
  <r>
    <s v="Bullington, JD"/>
    <x v="112"/>
    <n v="250"/>
    <x v="26"/>
    <s v="R"/>
  </r>
  <r>
    <s v="Bullington, JD"/>
    <x v="36"/>
    <n v="250"/>
    <x v="26"/>
    <s v="R"/>
  </r>
  <r>
    <s v="Weaks, Dan"/>
    <x v="159"/>
    <n v="250"/>
    <x v="26"/>
    <s v="R"/>
  </r>
  <r>
    <s v="Bullington, JD"/>
    <x v="160"/>
    <n v="200"/>
    <x v="26"/>
    <s v="R"/>
  </r>
  <r>
    <s v="NM Restaurant Association"/>
    <x v="161"/>
    <n v="500"/>
    <x v="27"/>
    <s v="D"/>
  </r>
  <r>
    <s v="Bullington, JD"/>
    <x v="162"/>
    <n v="250"/>
    <x v="27"/>
    <s v="D"/>
  </r>
  <r>
    <s v="Scanland, Scott"/>
    <x v="163"/>
    <n v="500"/>
    <x v="28"/>
    <s v="R "/>
  </r>
  <r>
    <s v="Anheuser-Busch"/>
    <x v="164"/>
    <n v="300"/>
    <x v="28"/>
    <s v="R "/>
  </r>
  <r>
    <s v="Anheuser-Busch"/>
    <x v="165"/>
    <n v="300"/>
    <x v="28"/>
    <s v="R "/>
  </r>
  <r>
    <s v="Anheuser-Busch"/>
    <x v="78"/>
    <n v="300"/>
    <x v="28"/>
    <s v="R "/>
  </r>
  <r>
    <s v="Smith, Allison Kuper"/>
    <x v="166"/>
    <n v="100"/>
    <x v="28"/>
    <s v="R "/>
  </r>
  <r>
    <s v="Premier Distributing"/>
    <x v="167"/>
    <n v="300"/>
    <x v="29"/>
    <s v="R"/>
  </r>
  <r>
    <s v="Scanland, Scott"/>
    <x v="168"/>
    <n v="750"/>
    <x v="30"/>
    <s v="D"/>
  </r>
  <r>
    <s v="Bullington, JD"/>
    <x v="169"/>
    <n v="500"/>
    <x v="30"/>
    <s v="D"/>
  </r>
  <r>
    <s v="NM Brewers Guild"/>
    <x v="170"/>
    <n v="500"/>
    <x v="30"/>
    <s v="D"/>
  </r>
  <r>
    <s v="Weaks, Jason"/>
    <x v="171"/>
    <n v="500"/>
    <x v="30"/>
    <s v="D"/>
  </r>
  <r>
    <s v="Brunder, Carrie Robin"/>
    <x v="172"/>
    <n v="250"/>
    <x v="30"/>
    <s v="D"/>
  </r>
  <r>
    <s v="Bullington, JD"/>
    <x v="173"/>
    <n v="250"/>
    <x v="30"/>
    <s v="D"/>
  </r>
  <r>
    <s v="Troubled Minds Distilling"/>
    <x v="171"/>
    <n v="250"/>
    <x v="30"/>
    <s v="D"/>
  </r>
  <r>
    <s v="Bullington, JD"/>
    <x v="174"/>
    <n v="500"/>
    <x v="31"/>
    <s v="D"/>
  </r>
  <r>
    <s v="Scanland, Scott"/>
    <x v="164"/>
    <n v="500"/>
    <x v="31"/>
    <s v="D"/>
  </r>
  <r>
    <s v="Weaks, Jason"/>
    <x v="101"/>
    <n v="1500"/>
    <x v="32"/>
    <s v="R "/>
  </r>
  <r>
    <s v="Anheuser-Busch"/>
    <x v="175"/>
    <n v="750"/>
    <x v="32"/>
    <s v="R "/>
  </r>
  <r>
    <s v="Admiral Beverage Corporation"/>
    <x v="176"/>
    <n v="500"/>
    <x v="32"/>
    <s v="R "/>
  </r>
  <r>
    <s v="Admiral Beverage Corporation"/>
    <x v="92"/>
    <n v="500"/>
    <x v="32"/>
    <s v="R "/>
  </r>
  <r>
    <s v="Admiral Beverage Corporation"/>
    <x v="93"/>
    <n v="500"/>
    <x v="32"/>
    <s v="R "/>
  </r>
  <r>
    <s v="Anheuser-Busch"/>
    <x v="177"/>
    <n v="500"/>
    <x v="32"/>
    <s v="R "/>
  </r>
  <r>
    <s v="Anheuser-Busch"/>
    <x v="126"/>
    <n v="500"/>
    <x v="32"/>
    <s v="R "/>
  </r>
  <r>
    <s v="Anheuser-Busch"/>
    <x v="178"/>
    <n v="500"/>
    <x v="32"/>
    <s v="R "/>
  </r>
  <r>
    <s v="Anheuser-Busch"/>
    <x v="179"/>
    <n v="500"/>
    <x v="32"/>
    <s v="R "/>
  </r>
  <r>
    <s v="Brunder, Carrie Robin"/>
    <x v="180"/>
    <n v="500"/>
    <x v="32"/>
    <s v="R "/>
  </r>
  <r>
    <s v="Gould, Leland"/>
    <x v="181"/>
    <n v="500"/>
    <x v="32"/>
    <s v="R "/>
  </r>
  <r>
    <s v="National Distributing Company"/>
    <x v="182"/>
    <n v="500"/>
    <x v="32"/>
    <s v="R "/>
  </r>
  <r>
    <s v="NM Restaurant Association"/>
    <x v="183"/>
    <n v="500"/>
    <x v="32"/>
    <s v="R "/>
  </r>
  <r>
    <s v="Southern Glazer's Wine &amp; Spirits (f/k/a Southern Wine and Spirits)"/>
    <x v="184"/>
    <n v="500"/>
    <x v="32"/>
    <s v="R "/>
  </r>
  <r>
    <s v="Weaks, Jason"/>
    <x v="185"/>
    <n v="500"/>
    <x v="32"/>
    <s v="R "/>
  </r>
  <r>
    <s v="Gonzales, Marco"/>
    <x v="185"/>
    <n v="350"/>
    <x v="32"/>
    <s v="R "/>
  </r>
  <r>
    <s v="Weaks, Dan"/>
    <x v="158"/>
    <n v="350"/>
    <x v="32"/>
    <s v="R "/>
  </r>
  <r>
    <s v="Bullington, JD"/>
    <x v="186"/>
    <n v="250"/>
    <x v="32"/>
    <s v="R "/>
  </r>
  <r>
    <s v="Bullington, JD"/>
    <x v="36"/>
    <n v="250"/>
    <x v="32"/>
    <s v="R "/>
  </r>
  <r>
    <s v="NM Restaurant Association"/>
    <x v="18"/>
    <n v="250"/>
    <x v="32"/>
    <s v="R "/>
  </r>
  <r>
    <s v="Bullington, JD"/>
    <x v="160"/>
    <n v="200"/>
    <x v="32"/>
    <s v="R "/>
  </r>
  <r>
    <s v="Weaks, Dan"/>
    <x v="157"/>
    <n v="150"/>
    <x v="32"/>
    <s v="R "/>
  </r>
  <r>
    <s v="Thompson, John L."/>
    <x v="187"/>
    <n v="100"/>
    <x v="32"/>
    <s v="R "/>
  </r>
  <r>
    <s v="Anheuser-Busch"/>
    <x v="128"/>
    <n v="500"/>
    <x v="33"/>
    <s v="R"/>
  </r>
  <r>
    <s v="Weaks, Dan"/>
    <x v="31"/>
    <n v="500"/>
    <x v="33"/>
    <s v="R"/>
  </r>
  <r>
    <s v="Bullington, JD"/>
    <x v="147"/>
    <n v="250"/>
    <x v="33"/>
    <s v="R"/>
  </r>
  <r>
    <s v="Bullington, JD"/>
    <x v="112"/>
    <n v="250"/>
    <x v="33"/>
    <s v="R"/>
  </r>
  <r>
    <s v="Bullington, JD"/>
    <x v="36"/>
    <n v="250"/>
    <x v="33"/>
    <s v="R"/>
  </r>
  <r>
    <s v="Weaks, Dan"/>
    <x v="59"/>
    <n v="250"/>
    <x v="33"/>
    <s v="R"/>
  </r>
  <r>
    <s v="Anheuser-Busch"/>
    <x v="188"/>
    <n v="500"/>
    <x v="34"/>
    <s v="R"/>
  </r>
  <r>
    <s v="Anheuser-Busch"/>
    <x v="189"/>
    <n v="500"/>
    <x v="34"/>
    <s v="R"/>
  </r>
  <r>
    <s v="Gould, Leland"/>
    <x v="190"/>
    <n v="500"/>
    <x v="34"/>
    <s v="R"/>
  </r>
  <r>
    <s v="L &amp; F Distributors"/>
    <x v="191"/>
    <n v="500"/>
    <x v="34"/>
    <s v="R"/>
  </r>
  <r>
    <s v="NM Restaurant Association"/>
    <x v="3"/>
    <n v="500"/>
    <x v="34"/>
    <s v="R"/>
  </r>
  <r>
    <s v="Weaks, Dan"/>
    <x v="157"/>
    <n v="400"/>
    <x v="34"/>
    <s v="R"/>
  </r>
  <r>
    <s v="Anheuser-Busch"/>
    <x v="192"/>
    <n v="300"/>
    <x v="34"/>
    <s v="R"/>
  </r>
  <r>
    <s v="Anheuser-Busch"/>
    <x v="193"/>
    <n v="300"/>
    <x v="34"/>
    <s v="R"/>
  </r>
  <r>
    <s v="Anheuser-Busch"/>
    <x v="194"/>
    <n v="300"/>
    <x v="34"/>
    <s v="R"/>
  </r>
  <r>
    <s v="NM Restaurant Association"/>
    <x v="18"/>
    <n v="250"/>
    <x v="34"/>
    <s v="R"/>
  </r>
  <r>
    <s v="Weaks, Dan"/>
    <x v="59"/>
    <n v="250"/>
    <x v="34"/>
    <s v="R"/>
  </r>
  <r>
    <s v="Duran, Mark"/>
    <x v="195"/>
    <n v="200"/>
    <x v="34"/>
    <s v="R"/>
  </r>
  <r>
    <s v="Weaks, Dan"/>
    <x v="196"/>
    <n v="200"/>
    <x v="34"/>
    <s v="R"/>
  </r>
  <r>
    <s v="Anheuser-Busch"/>
    <x v="197"/>
    <n v="750"/>
    <x v="35"/>
    <s v="R"/>
  </r>
  <r>
    <s v="NM Restaurant Association"/>
    <x v="183"/>
    <n v="750"/>
    <x v="35"/>
    <s v="R"/>
  </r>
  <r>
    <s v="Anheuser-Busch"/>
    <x v="198"/>
    <n v="500"/>
    <x v="35"/>
    <s v="R"/>
  </r>
  <r>
    <s v="Anheuser-Busch"/>
    <x v="199"/>
    <n v="500"/>
    <x v="35"/>
    <s v="R"/>
  </r>
  <r>
    <s v="Anheuser-Busch"/>
    <x v="200"/>
    <n v="500"/>
    <x v="35"/>
    <s v="R"/>
  </r>
  <r>
    <s v="Anheuser-Busch"/>
    <x v="201"/>
    <n v="500"/>
    <x v="35"/>
    <s v="R"/>
  </r>
  <r>
    <s v="Anheuser-Busch"/>
    <x v="202"/>
    <n v="500"/>
    <x v="35"/>
    <s v="R"/>
  </r>
  <r>
    <s v="Anheuser-Busch"/>
    <x v="203"/>
    <n v="400"/>
    <x v="35"/>
    <s v="R"/>
  </r>
  <r>
    <s v="Weaks, Dan"/>
    <x v="102"/>
    <n v="300"/>
    <x v="35"/>
    <s v="R"/>
  </r>
  <r>
    <s v="NM Restaurant Association"/>
    <x v="18"/>
    <n v="250"/>
    <x v="35"/>
    <s v="R"/>
  </r>
  <r>
    <s v="Weaks, Dan"/>
    <x v="159"/>
    <n v="250"/>
    <x v="35"/>
    <s v="R"/>
  </r>
  <r>
    <s v="Southern Glazer's Wine &amp; Spirits (f/k/a Southern Wine and Spirits)"/>
    <x v="204"/>
    <n v="350"/>
    <x v="36"/>
    <s v="R"/>
  </r>
  <r>
    <s v="Premier Distributing"/>
    <x v="205"/>
    <n v="145"/>
    <x v="36"/>
    <s v="R"/>
  </r>
  <r>
    <s v="NM Restaurant Association"/>
    <x v="77"/>
    <n v="1000"/>
    <x v="37"/>
    <s v="R"/>
  </r>
  <r>
    <s v="Scanland, Scott"/>
    <x v="206"/>
    <n v="1000"/>
    <x v="38"/>
    <s v="D"/>
  </r>
  <r>
    <s v="Anheuser-Busch"/>
    <x v="207"/>
    <n v="750"/>
    <x v="38"/>
    <s v="D"/>
  </r>
  <r>
    <s v="Admiral Beverage Corporation"/>
    <x v="208"/>
    <n v="500"/>
    <x v="38"/>
    <s v="D"/>
  </r>
  <r>
    <s v="Anheuser-Busch"/>
    <x v="209"/>
    <n v="500"/>
    <x v="38"/>
    <s v="D"/>
  </r>
  <r>
    <s v="Anheuser-Busch"/>
    <x v="97"/>
    <n v="500"/>
    <x v="38"/>
    <s v="D"/>
  </r>
  <r>
    <s v="Anheuser-Busch"/>
    <x v="210"/>
    <n v="500"/>
    <x v="38"/>
    <s v="D"/>
  </r>
  <r>
    <s v="Anheuser-Busch"/>
    <x v="211"/>
    <n v="500"/>
    <x v="38"/>
    <s v="D"/>
  </r>
  <r>
    <s v="Anheuser-Busch"/>
    <x v="212"/>
    <n v="500"/>
    <x v="38"/>
    <s v="D"/>
  </r>
  <r>
    <s v="Anheuser-Busch"/>
    <x v="10"/>
    <n v="500"/>
    <x v="38"/>
    <s v="D"/>
  </r>
  <r>
    <s v="Anheuser-Busch"/>
    <x v="213"/>
    <n v="500"/>
    <x v="38"/>
    <s v="D"/>
  </r>
  <r>
    <s v="Gould, Leland"/>
    <x v="214"/>
    <n v="500"/>
    <x v="38"/>
    <s v="D"/>
  </r>
  <r>
    <s v="NM Hospitality Association"/>
    <x v="155"/>
    <n v="500"/>
    <x v="38"/>
    <s v="D"/>
  </r>
  <r>
    <s v="NM Restaurant Association"/>
    <x v="97"/>
    <n v="500"/>
    <x v="38"/>
    <s v="D"/>
  </r>
  <r>
    <s v="Southern Glazer's Wine &amp; Spirits (f/k/a Southern Wine and Spirits)"/>
    <x v="100"/>
    <n v="500"/>
    <x v="38"/>
    <s v="D"/>
  </r>
  <r>
    <s v="Admiral Beverage Corporation"/>
    <x v="215"/>
    <n v="350"/>
    <x v="38"/>
    <s v="D"/>
  </r>
  <r>
    <s v="National Distributing Company"/>
    <x v="215"/>
    <n v="350"/>
    <x v="38"/>
    <s v="D"/>
  </r>
  <r>
    <s v="Weaks, Dan"/>
    <x v="158"/>
    <n v="350"/>
    <x v="38"/>
    <s v="D"/>
  </r>
  <r>
    <s v="Premier Distributing"/>
    <x v="216"/>
    <n v="300"/>
    <x v="38"/>
    <s v="D"/>
  </r>
  <r>
    <s v="Weaks, Dan"/>
    <x v="217"/>
    <n v="300"/>
    <x v="38"/>
    <s v="D"/>
  </r>
  <r>
    <s v="Weaks, Dan"/>
    <x v="42"/>
    <n v="300"/>
    <x v="38"/>
    <s v="D"/>
  </r>
  <r>
    <s v="Bullington, JD"/>
    <x v="36"/>
    <n v="250"/>
    <x v="38"/>
    <s v="D"/>
  </r>
  <r>
    <s v="NM Hospitality Association"/>
    <x v="218"/>
    <n v="250"/>
    <x v="38"/>
    <s v="D"/>
  </r>
  <r>
    <s v="Weaks, Dan"/>
    <x v="219"/>
    <n v="250"/>
    <x v="38"/>
    <s v="D"/>
  </r>
  <r>
    <s v="Weaks, Dan"/>
    <x v="159"/>
    <n v="250"/>
    <x v="38"/>
    <s v="D"/>
  </r>
  <r>
    <s v="Weaks, Jason"/>
    <x v="220"/>
    <n v="200"/>
    <x v="38"/>
    <s v="D"/>
  </r>
  <r>
    <s v="Weaks, Jason"/>
    <x v="221"/>
    <n v="1000"/>
    <x v="39"/>
    <s v="D - switched to Independent "/>
  </r>
  <r>
    <s v="Weaks, Jason"/>
    <x v="41"/>
    <n v="900"/>
    <x v="39"/>
    <s v="D - switched to Independent "/>
  </r>
  <r>
    <s v="Anheuser-Busch"/>
    <x v="222"/>
    <n v="500"/>
    <x v="39"/>
    <s v="D - switched to Independent "/>
  </r>
  <r>
    <s v="Anheuser-Busch"/>
    <x v="200"/>
    <n v="500"/>
    <x v="39"/>
    <s v="D - switched to Independent "/>
  </r>
  <r>
    <s v="NM Restaurant Association"/>
    <x v="176"/>
    <n v="500"/>
    <x v="39"/>
    <s v="D - switched to Independent "/>
  </r>
  <r>
    <s v="Scanland, Scott"/>
    <x v="223"/>
    <n v="500"/>
    <x v="39"/>
    <s v="D - switched to Independent "/>
  </r>
  <r>
    <s v="Admiral Beverage Corporation"/>
    <x v="224"/>
    <n v="350"/>
    <x v="39"/>
    <s v="D - switched to Independent "/>
  </r>
  <r>
    <s v="National Distributing Company"/>
    <x v="182"/>
    <n v="350"/>
    <x v="39"/>
    <s v="D - switched to Independent "/>
  </r>
  <r>
    <s v="Premier Distributing"/>
    <x v="120"/>
    <n v="300"/>
    <x v="39"/>
    <s v="D - switched to Independent "/>
  </r>
  <r>
    <s v="Weaks, Dan"/>
    <x v="225"/>
    <n v="300"/>
    <x v="39"/>
    <s v="D - switched to Independent "/>
  </r>
  <r>
    <s v="Weaks, Dan"/>
    <x v="42"/>
    <n v="300"/>
    <x v="39"/>
    <s v="D - switched to Independent "/>
  </r>
  <r>
    <s v="Brunder, Carrie Robin"/>
    <x v="42"/>
    <n v="250"/>
    <x v="39"/>
    <s v="D - switched to Independent "/>
  </r>
  <r>
    <s v="Bullington, JD"/>
    <x v="36"/>
    <n v="250"/>
    <x v="39"/>
    <s v="D - switched to Independent "/>
  </r>
  <r>
    <s v="Weaks, Dan"/>
    <x v="226"/>
    <n v="250"/>
    <x v="39"/>
    <s v="D - switched to Independent "/>
  </r>
  <r>
    <s v="Bullington, JD"/>
    <x v="160"/>
    <n v="200"/>
    <x v="39"/>
    <s v="D - switched to Independent "/>
  </r>
  <r>
    <s v="Weaks, Jason"/>
    <x v="220"/>
    <n v="200"/>
    <x v="39"/>
    <s v="D - switched to Independent "/>
  </r>
  <r>
    <s v="Bullington, JD"/>
    <x v="227"/>
    <n v="1000"/>
    <x v="40"/>
    <s v="D"/>
  </r>
  <r>
    <s v="Bullington, JD"/>
    <x v="228"/>
    <n v="300"/>
    <x v="40"/>
    <s v="D"/>
  </r>
  <r>
    <s v="Southern Glazer's Wine &amp; Spirits (f/k/a Southern Wine and Spirits)"/>
    <x v="169"/>
    <n v="1000"/>
    <x v="41"/>
    <s v="D"/>
  </r>
  <r>
    <s v="Premier Distributing"/>
    <x v="229"/>
    <n v="514.75"/>
    <x v="41"/>
    <s v="D"/>
  </r>
  <r>
    <s v="Admiral Beverage Corporation"/>
    <x v="230"/>
    <n v="500"/>
    <x v="41"/>
    <s v="D"/>
  </r>
  <r>
    <s v="Anheuser-Busch"/>
    <x v="231"/>
    <n v="500"/>
    <x v="41"/>
    <s v="D"/>
  </r>
  <r>
    <s v="Bullington, JD"/>
    <x v="232"/>
    <n v="500"/>
    <x v="41"/>
    <s v="D"/>
  </r>
  <r>
    <s v="Bullington, JD"/>
    <x v="233"/>
    <n v="500"/>
    <x v="41"/>
    <s v="D"/>
  </r>
  <r>
    <s v="Scanland, Scott"/>
    <x v="78"/>
    <n v="500"/>
    <x v="41"/>
    <s v="D"/>
  </r>
  <r>
    <s v="Weaks, Dan"/>
    <x v="234"/>
    <n v="500"/>
    <x v="41"/>
    <s v="D"/>
  </r>
  <r>
    <s v="Weaks, Jason"/>
    <x v="235"/>
    <n v="500"/>
    <x v="41"/>
    <s v="D"/>
  </r>
  <r>
    <s v="Weaks, Jason"/>
    <x v="234"/>
    <n v="500"/>
    <x v="41"/>
    <s v="D"/>
  </r>
  <r>
    <s v="Weaks, Jason"/>
    <x v="152"/>
    <n v="500"/>
    <x v="41"/>
    <s v="D"/>
  </r>
  <r>
    <s v="Anheuser-Busch"/>
    <x v="236"/>
    <n v="300"/>
    <x v="41"/>
    <s v="D"/>
  </r>
  <r>
    <s v="Anheuser-Busch"/>
    <x v="185"/>
    <n v="300"/>
    <x v="41"/>
    <s v="D"/>
  </r>
  <r>
    <s v="Brunder, Carrie Robin"/>
    <x v="235"/>
    <n v="250"/>
    <x v="41"/>
    <s v="D"/>
  </r>
  <r>
    <s v="Premier Distributing"/>
    <x v="65"/>
    <n v="250"/>
    <x v="41"/>
    <s v="D"/>
  </r>
  <r>
    <s v="National Distributing Company"/>
    <x v="169"/>
    <n v="200"/>
    <x v="41"/>
    <s v="D"/>
  </r>
  <r>
    <s v="Bonal, Maurice (Liquor Licensing)"/>
    <x v="237"/>
    <n v="125"/>
    <x v="41"/>
    <s v="D"/>
  </r>
  <r>
    <s v="Scanland, Scott"/>
    <x v="238"/>
    <n v="500"/>
    <x v="42"/>
    <s v="D"/>
  </r>
  <r>
    <s v="Bullington, JD"/>
    <x v="239"/>
    <n v="250"/>
    <x v="42"/>
    <s v="D"/>
  </r>
  <r>
    <s v="Thompson, John L."/>
    <x v="240"/>
    <n v="250"/>
    <x v="42"/>
    <s v="D"/>
  </r>
  <r>
    <s v="Weaks, Jason"/>
    <x v="241"/>
    <n v="250"/>
    <x v="42"/>
    <s v="D"/>
  </r>
  <r>
    <s v="NM Restaurant Association"/>
    <x v="242"/>
    <n v="2500"/>
    <x v="43"/>
    <s v="D"/>
  </r>
  <r>
    <s v="Bullington, JD"/>
    <x v="243"/>
    <n v="1000"/>
    <x v="43"/>
    <s v="D"/>
  </r>
  <r>
    <s v="Park, Alfred"/>
    <x v="193"/>
    <n v="1000"/>
    <x v="43"/>
    <s v="D"/>
  </r>
  <r>
    <s v="Scanland, Scott"/>
    <x v="244"/>
    <n v="1000"/>
    <x v="43"/>
    <s v="D"/>
  </r>
  <r>
    <s v="Trujillo, Jennifer"/>
    <x v="245"/>
    <n v="1000"/>
    <x v="43"/>
    <s v="D"/>
  </r>
  <r>
    <s v="Anheuser-Busch"/>
    <x v="243"/>
    <n v="750"/>
    <x v="43"/>
    <s v="D"/>
  </r>
  <r>
    <s v="Anheuser-Busch"/>
    <x v="246"/>
    <n v="500"/>
    <x v="43"/>
    <s v="D"/>
  </r>
  <r>
    <s v="Anheuser-Busch"/>
    <x v="46"/>
    <n v="500"/>
    <x v="43"/>
    <s v="D"/>
  </r>
  <r>
    <s v="Scanland, Scott"/>
    <x v="78"/>
    <n v="500"/>
    <x v="43"/>
    <s v="D"/>
  </r>
  <r>
    <s v="Scanland, Scott"/>
    <x v="130"/>
    <n v="500"/>
    <x v="43"/>
    <s v="D"/>
  </r>
  <r>
    <s v="Weaks, Dan"/>
    <x v="217"/>
    <n v="500"/>
    <x v="43"/>
    <s v="D"/>
  </r>
  <r>
    <s v="Weaks, Dan"/>
    <x v="247"/>
    <n v="500"/>
    <x v="43"/>
    <s v="D"/>
  </r>
  <r>
    <s v="Weaks, Dan"/>
    <x v="157"/>
    <n v="400"/>
    <x v="43"/>
    <s v="D"/>
  </r>
  <r>
    <s v="Bonal, Maurice (Liquor Licensing)"/>
    <x v="248"/>
    <n v="250"/>
    <x v="43"/>
    <s v="D"/>
  </r>
  <r>
    <s v="Bullington, JD"/>
    <x v="147"/>
    <n v="250"/>
    <x v="43"/>
    <s v="D"/>
  </r>
  <r>
    <s v="Bullington, JD"/>
    <x v="36"/>
    <n v="250"/>
    <x v="43"/>
    <s v="D"/>
  </r>
  <r>
    <s v="NM Restaurant Association"/>
    <x v="77"/>
    <n v="250"/>
    <x v="43"/>
    <s v="D"/>
  </r>
  <r>
    <s v="Smith, Allison Kuper"/>
    <x v="249"/>
    <n v="250"/>
    <x v="43"/>
    <s v="D"/>
  </r>
  <r>
    <s v="Weaks, Dan"/>
    <x v="59"/>
    <n v="250"/>
    <x v="43"/>
    <s v="D"/>
  </r>
  <r>
    <s v="Weaks, Dan"/>
    <x v="159"/>
    <n v="250"/>
    <x v="43"/>
    <s v="D"/>
  </r>
  <r>
    <s v="Weaks, Jason"/>
    <x v="220"/>
    <n v="250"/>
    <x v="43"/>
    <s v="D"/>
  </r>
  <r>
    <s v="Bullington, JD"/>
    <x v="250"/>
    <n v="200"/>
    <x v="43"/>
    <s v="D"/>
  </r>
  <r>
    <s v="Duran, Mark"/>
    <x v="251"/>
    <n v="200"/>
    <x v="43"/>
    <s v="D"/>
  </r>
  <r>
    <s v="Weaks, Dan"/>
    <x v="252"/>
    <n v="200"/>
    <x v="43"/>
    <s v="D"/>
  </r>
  <r>
    <s v="Bullington, JD"/>
    <x v="148"/>
    <n v="100"/>
    <x v="43"/>
    <s v="D"/>
  </r>
  <r>
    <s v="Bullington, JD"/>
    <x v="61"/>
    <n v="100"/>
    <x v="43"/>
    <s v="D"/>
  </r>
  <r>
    <s v="Anheuser-Busch"/>
    <x v="171"/>
    <n v="500"/>
    <x v="44"/>
    <s v="D"/>
  </r>
  <r>
    <s v="Bullington, JD"/>
    <x v="82"/>
    <n v="500"/>
    <x v="44"/>
    <s v="D"/>
  </r>
  <r>
    <s v="Gonzales, Marco"/>
    <x v="94"/>
    <n v="500"/>
    <x v="44"/>
    <s v="D"/>
  </r>
  <r>
    <s v="Scanland, Scott"/>
    <x v="253"/>
    <n v="500"/>
    <x v="44"/>
    <s v="D"/>
  </r>
  <r>
    <s v="Scanland, Scott"/>
    <x v="133"/>
    <n v="500"/>
    <x v="44"/>
    <s v="D"/>
  </r>
  <r>
    <s v="Weaks, Jason"/>
    <x v="231"/>
    <n v="400"/>
    <x v="44"/>
    <s v="D"/>
  </r>
  <r>
    <s v="Anheuser-Busch"/>
    <x v="254"/>
    <n v="300"/>
    <x v="44"/>
    <s v="D"/>
  </r>
  <r>
    <s v="Brunder, Carrie Robin"/>
    <x v="255"/>
    <n v="250"/>
    <x v="44"/>
    <s v="D"/>
  </r>
  <r>
    <s v="Gonzales, Marco"/>
    <x v="25"/>
    <n v="250"/>
    <x v="44"/>
    <s v="D"/>
  </r>
  <r>
    <s v="Weaks, Jason"/>
    <x v="137"/>
    <n v="150"/>
    <x v="44"/>
    <s v="D"/>
  </r>
  <r>
    <s v="Weaks, Jason"/>
    <x v="256"/>
    <n v="100"/>
    <x v="44"/>
    <s v="D"/>
  </r>
  <r>
    <s v="Weaks, Jason"/>
    <x v="171"/>
    <n v="500"/>
    <x v="45"/>
    <s v="D"/>
  </r>
  <r>
    <s v="Weaks, Jason"/>
    <x v="43"/>
    <n v="500"/>
    <x v="45"/>
    <s v="D"/>
  </r>
  <r>
    <s v="Premier Distributing"/>
    <x v="257"/>
    <n v="300"/>
    <x v="45"/>
    <s v="D"/>
  </r>
  <r>
    <s v="Weaks, Dan"/>
    <x v="85"/>
    <n v="300"/>
    <x v="45"/>
    <s v="D"/>
  </r>
  <r>
    <s v="Bullington, JD"/>
    <x v="36"/>
    <n v="250"/>
    <x v="45"/>
    <s v="D"/>
  </r>
  <r>
    <s v="Weaks, Dan"/>
    <x v="42"/>
    <n v="250"/>
    <x v="45"/>
    <s v="D"/>
  </r>
  <r>
    <s v="Mahr, Ed"/>
    <x v="258"/>
    <n v="200"/>
    <x v="45"/>
    <s v="D"/>
  </r>
  <r>
    <s v="Weaks, Dan"/>
    <x v="259"/>
    <n v="200"/>
    <x v="45"/>
    <s v="D"/>
  </r>
  <r>
    <s v="Weaks, Jason"/>
    <x v="70"/>
    <n v="150"/>
    <x v="45"/>
    <s v="D"/>
  </r>
  <r>
    <s v="Mahr, Ed"/>
    <x v="260"/>
    <n v="100"/>
    <x v="45"/>
    <s v="D"/>
  </r>
  <r>
    <s v="Weaks, Jason"/>
    <x v="261"/>
    <n v="100"/>
    <x v="45"/>
    <s v="D"/>
  </r>
  <r>
    <s v="Weaks, Jason"/>
    <x v="262"/>
    <n v="100"/>
    <x v="45"/>
    <s v="D"/>
  </r>
  <r>
    <s v="Anheuser-Busch"/>
    <x v="263"/>
    <n v="500"/>
    <x v="46"/>
    <s v="R"/>
  </r>
  <r>
    <s v="Scanland, Scott"/>
    <x v="163"/>
    <n v="500"/>
    <x v="46"/>
    <s v="R"/>
  </r>
  <r>
    <s v="Anheuser-Busch"/>
    <x v="264"/>
    <n v="300"/>
    <x v="46"/>
    <s v="R"/>
  </r>
  <r>
    <s v="Bullington, JD"/>
    <x v="36"/>
    <n v="250"/>
    <x v="47"/>
    <s v="D - switched to Independent "/>
  </r>
  <r>
    <s v="Admiral Beverage Corporation"/>
    <x v="265"/>
    <n v="500"/>
    <x v="48"/>
    <s v="R"/>
  </r>
  <r>
    <s v="NM Restaurant Association"/>
    <x v="266"/>
    <n v="250"/>
    <x v="48"/>
    <s v="R"/>
  </r>
  <r>
    <s v="National Distributing Company"/>
    <x v="40"/>
    <n v="200"/>
    <x v="48"/>
    <s v="R"/>
  </r>
  <r>
    <s v="Anheuser-Busch"/>
    <x v="267"/>
    <n v="500"/>
    <x v="49"/>
    <s v="R"/>
  </r>
  <r>
    <s v="NM Restaurant Association"/>
    <x v="176"/>
    <n v="500"/>
    <x v="49"/>
    <s v="R"/>
  </r>
  <r>
    <s v="Premier Distributing"/>
    <x v="268"/>
    <n v="500"/>
    <x v="49"/>
    <s v="R"/>
  </r>
  <r>
    <s v="Scanland, Scott"/>
    <x v="78"/>
    <n v="500"/>
    <x v="49"/>
    <s v="R"/>
  </r>
  <r>
    <s v="Admiral Beverage Corporation"/>
    <x v="269"/>
    <n v="350"/>
    <x v="49"/>
    <s v="R"/>
  </r>
  <r>
    <s v="National Distributing Company"/>
    <x v="270"/>
    <n v="350"/>
    <x v="49"/>
    <s v="R"/>
  </r>
  <r>
    <s v="NM Restaurant Association"/>
    <x v="271"/>
    <n v="250"/>
    <x v="49"/>
    <s v="R"/>
  </r>
  <r>
    <s v="Premier Distributing"/>
    <x v="272"/>
    <n v="300"/>
    <x v="50"/>
    <s v="R"/>
  </r>
  <r>
    <s v="Scanland, Scott"/>
    <x v="273"/>
    <n v="250"/>
    <x v="50"/>
    <s v="R"/>
  </r>
  <r>
    <s v="Scanland, Scott"/>
    <x v="206"/>
    <n v="1000"/>
    <x v="51"/>
    <s v="D"/>
  </r>
  <r>
    <s v="Weaks, Dan"/>
    <x v="158"/>
    <n v="1000"/>
    <x v="51"/>
    <s v="D"/>
  </r>
  <r>
    <s v="Duran, Mark"/>
    <x v="132"/>
    <n v="600"/>
    <x v="51"/>
    <s v="D"/>
  </r>
  <r>
    <s v="Duran, Mark"/>
    <x v="32"/>
    <n v="600"/>
    <x v="51"/>
    <s v="D"/>
  </r>
  <r>
    <s v="Anheuser-Busch"/>
    <x v="274"/>
    <n v="500"/>
    <x v="51"/>
    <s v="D"/>
  </r>
  <r>
    <s v="Anheuser-Busch"/>
    <x v="149"/>
    <n v="500"/>
    <x v="51"/>
    <s v="D"/>
  </r>
  <r>
    <s v="Anheuser-Busch"/>
    <x v="275"/>
    <n v="500"/>
    <x v="51"/>
    <s v="D"/>
  </r>
  <r>
    <s v="Anheuser-Busch"/>
    <x v="276"/>
    <n v="500"/>
    <x v="51"/>
    <s v="D"/>
  </r>
  <r>
    <s v="Premier Distributing"/>
    <x v="277"/>
    <n v="500"/>
    <x v="51"/>
    <s v="D"/>
  </r>
  <r>
    <s v="Weaks, Dan"/>
    <x v="159"/>
    <n v="500"/>
    <x v="51"/>
    <s v="D"/>
  </r>
  <r>
    <s v="Mahr, Ed"/>
    <x v="206"/>
    <n v="300"/>
    <x v="51"/>
    <s v="D"/>
  </r>
  <r>
    <s v="Bullington, JD"/>
    <x v="36"/>
    <n v="250"/>
    <x v="51"/>
    <s v="D"/>
  </r>
  <r>
    <s v="Weaks, Jason"/>
    <x v="278"/>
    <n v="250"/>
    <x v="51"/>
    <s v="D"/>
  </r>
  <r>
    <s v="Bullington, JD"/>
    <x v="279"/>
    <n v="200"/>
    <x v="51"/>
    <s v="D"/>
  </r>
  <r>
    <s v="Weaks, Dan"/>
    <x v="252"/>
    <n v="200"/>
    <x v="51"/>
    <s v="D"/>
  </r>
  <r>
    <s v="Bullington, JD"/>
    <x v="280"/>
    <n v="100"/>
    <x v="51"/>
    <s v="D"/>
  </r>
  <r>
    <s v="Scanland, Scott"/>
    <x v="130"/>
    <n v="500"/>
    <x v="52"/>
    <s v="D"/>
  </r>
  <r>
    <s v="Southern Glazer's Wine &amp; Spirits (f/k/a Southern Wine and Spirits)"/>
    <x v="281"/>
    <n v="250"/>
    <x v="52"/>
    <s v="D"/>
  </r>
  <r>
    <s v="NM Restaurant Association"/>
    <x v="3"/>
    <n v="1000"/>
    <x v="53"/>
    <s v="D"/>
  </r>
  <r>
    <s v="Anheuser-Busch"/>
    <x v="282"/>
    <n v="500"/>
    <x v="53"/>
    <s v="D"/>
  </r>
  <r>
    <s v="Anheuser-Busch"/>
    <x v="108"/>
    <n v="500"/>
    <x v="53"/>
    <s v="D"/>
  </r>
  <r>
    <s v="Bullington, JD"/>
    <x v="147"/>
    <n v="500"/>
    <x v="53"/>
    <s v="D"/>
  </r>
  <r>
    <s v="Duran, Mark"/>
    <x v="283"/>
    <n v="500"/>
    <x v="53"/>
    <s v="D"/>
  </r>
  <r>
    <s v="Duran, Mark"/>
    <x v="284"/>
    <n v="500"/>
    <x v="53"/>
    <s v="D"/>
  </r>
  <r>
    <s v="NM Restaurant Association"/>
    <x v="18"/>
    <n v="500"/>
    <x v="53"/>
    <s v="D"/>
  </r>
  <r>
    <s v="Premier Distributing"/>
    <x v="285"/>
    <n v="500"/>
    <x v="53"/>
    <s v="D"/>
  </r>
  <r>
    <s v="Anheuser-Busch"/>
    <x v="66"/>
    <n v="400"/>
    <x v="53"/>
    <s v="D"/>
  </r>
  <r>
    <s v="Anheuser-Busch"/>
    <x v="286"/>
    <n v="300"/>
    <x v="53"/>
    <s v="D"/>
  </r>
  <r>
    <s v="Anheuser-Busch"/>
    <x v="287"/>
    <n v="300"/>
    <x v="53"/>
    <s v="D"/>
  </r>
  <r>
    <s v="Duran, Mark"/>
    <x v="12"/>
    <n v="300"/>
    <x v="53"/>
    <s v="D"/>
  </r>
  <r>
    <s v="Duran, Mark"/>
    <x v="157"/>
    <n v="300"/>
    <x v="53"/>
    <s v="D"/>
  </r>
  <r>
    <s v="Premier Distributing"/>
    <x v="288"/>
    <n v="300"/>
    <x v="53"/>
    <s v="D"/>
  </r>
  <r>
    <s v="Premier Distributing"/>
    <x v="289"/>
    <n v="300"/>
    <x v="53"/>
    <s v="D"/>
  </r>
  <r>
    <s v="Bullington, JD"/>
    <x v="16"/>
    <n v="250"/>
    <x v="53"/>
    <s v="D"/>
  </r>
  <r>
    <s v="Bullington, JD"/>
    <x v="14"/>
    <n v="250"/>
    <x v="53"/>
    <s v="D"/>
  </r>
  <r>
    <s v="Bullington, JD"/>
    <x v="21"/>
    <n v="200"/>
    <x v="53"/>
    <s v="D"/>
  </r>
  <r>
    <s v="Duran, Mark"/>
    <x v="290"/>
    <n v="200"/>
    <x v="54"/>
    <s v="R"/>
  </r>
  <r>
    <s v="Anheuser-Busch"/>
    <x v="291"/>
    <n v="500"/>
    <x v="55"/>
    <s v="R"/>
  </r>
  <r>
    <s v="Anheuser-Busch"/>
    <x v="292"/>
    <n v="500"/>
    <x v="55"/>
    <s v="R"/>
  </r>
  <r>
    <s v="Bonal, Maurice (Liquor Licensing)"/>
    <x v="293"/>
    <n v="500"/>
    <x v="55"/>
    <s v="R"/>
  </r>
  <r>
    <s v="Bonal, Maurice (Liquor Licensing)"/>
    <x v="294"/>
    <n v="500"/>
    <x v="55"/>
    <s v="R"/>
  </r>
  <r>
    <s v="Bullington, JD"/>
    <x v="14"/>
    <n v="500"/>
    <x v="55"/>
    <s v="R"/>
  </r>
  <r>
    <s v="Bullington, JD"/>
    <x v="112"/>
    <n v="500"/>
    <x v="55"/>
    <s v="R"/>
  </r>
  <r>
    <s v="Gould, Leland"/>
    <x v="295"/>
    <n v="500"/>
    <x v="55"/>
    <s v="R"/>
  </r>
  <r>
    <s v="Gould, Leland"/>
    <x v="117"/>
    <n v="500"/>
    <x v="55"/>
    <s v="R"/>
  </r>
  <r>
    <s v="Admiral Beverage Corporation"/>
    <x v="290"/>
    <n v="350"/>
    <x v="55"/>
    <s v="R"/>
  </r>
  <r>
    <s v="Admiral Beverage Corporation"/>
    <x v="296"/>
    <n v="350"/>
    <x v="55"/>
    <s v="R"/>
  </r>
  <r>
    <s v="Anheuser-Busch"/>
    <x v="297"/>
    <n v="350"/>
    <x v="55"/>
    <s v="R"/>
  </r>
  <r>
    <s v="National Distributing Company"/>
    <x v="6"/>
    <n v="350"/>
    <x v="55"/>
    <s v="R"/>
  </r>
  <r>
    <s v="National Distributing Company"/>
    <x v="290"/>
    <n v="350"/>
    <x v="55"/>
    <s v="R"/>
  </r>
  <r>
    <s v="Southern Glazer's Wine &amp; Spirits (f/k/a Southern Wine and Spirits)"/>
    <x v="296"/>
    <n v="350"/>
    <x v="55"/>
    <s v="R"/>
  </r>
  <r>
    <s v="Weaks, Dan"/>
    <x v="298"/>
    <n v="350"/>
    <x v="55"/>
    <s v="R"/>
  </r>
  <r>
    <s v="Anheuser-Busch"/>
    <x v="81"/>
    <n v="300"/>
    <x v="55"/>
    <s v="R"/>
  </r>
  <r>
    <s v="Anheuser-Busch"/>
    <x v="135"/>
    <n v="300"/>
    <x v="55"/>
    <s v="R"/>
  </r>
  <r>
    <s v="Anheuser-Busch"/>
    <x v="299"/>
    <n v="300"/>
    <x v="55"/>
    <s v="R"/>
  </r>
  <r>
    <s v="Bullington, JD"/>
    <x v="1"/>
    <n v="300"/>
    <x v="55"/>
    <s v="R"/>
  </r>
  <r>
    <s v="Bullington, JD"/>
    <x v="36"/>
    <n v="250"/>
    <x v="55"/>
    <s v="R"/>
  </r>
  <r>
    <s v="NM Restaurant Association"/>
    <x v="18"/>
    <n v="250"/>
    <x v="55"/>
    <s v="R"/>
  </r>
  <r>
    <s v="Weaks, Dan"/>
    <x v="300"/>
    <n v="250"/>
    <x v="55"/>
    <s v="R"/>
  </r>
  <r>
    <s v="Weaks, Dan"/>
    <x v="59"/>
    <n v="250"/>
    <x v="55"/>
    <s v="R"/>
  </r>
  <r>
    <s v="Weaks, Jason"/>
    <x v="301"/>
    <n v="250"/>
    <x v="55"/>
    <s v="R"/>
  </r>
  <r>
    <s v="Bullington, JD"/>
    <x v="21"/>
    <n v="200"/>
    <x v="55"/>
    <s v="R"/>
  </r>
  <r>
    <s v="Duran, Mark"/>
    <x v="302"/>
    <n v="200"/>
    <x v="55"/>
    <s v="R"/>
  </r>
  <r>
    <s v="Mahr, Ed"/>
    <x v="300"/>
    <n v="200"/>
    <x v="55"/>
    <s v="R"/>
  </r>
  <r>
    <s v="Weaks, Dan"/>
    <x v="303"/>
    <n v="200"/>
    <x v="55"/>
    <s v="R"/>
  </r>
  <r>
    <s v="Weaks, Dan"/>
    <x v="252"/>
    <n v="200"/>
    <x v="55"/>
    <s v="R"/>
  </r>
  <r>
    <s v="Weaks, Jason"/>
    <x v="304"/>
    <n v="150"/>
    <x v="55"/>
    <s v="R"/>
  </r>
  <r>
    <s v="NM Restaurant Association"/>
    <x v="176"/>
    <n v="1000"/>
    <x v="56"/>
    <s v="R"/>
  </r>
  <r>
    <s v="Premier Distributing"/>
    <x v="305"/>
    <n v="500"/>
    <x v="56"/>
    <s v="R"/>
  </r>
  <r>
    <s v="Southern Glazer's Wine &amp; Spirits (f/k/a Southern Wine and Spirits)"/>
    <x v="306"/>
    <n v="500"/>
    <x v="56"/>
    <s v="R"/>
  </r>
  <r>
    <s v="Admiral Beverage Corporation"/>
    <x v="269"/>
    <n v="350"/>
    <x v="56"/>
    <s v="R"/>
  </r>
  <r>
    <s v="National Distributing Company"/>
    <x v="270"/>
    <n v="350"/>
    <x v="56"/>
    <s v="R"/>
  </r>
  <r>
    <s v="Bullington, JD"/>
    <x v="307"/>
    <n v="250"/>
    <x v="57"/>
    <s v="D"/>
  </r>
  <r>
    <s v="Weaks, Dan"/>
    <x v="308"/>
    <n v="300"/>
    <x v="58"/>
    <s v="D"/>
  </r>
  <r>
    <s v="Bullington, JD"/>
    <x v="309"/>
    <n v="200"/>
    <x v="58"/>
    <s v="D"/>
  </r>
  <r>
    <s v="NM Restaurant Association"/>
    <x v="18"/>
    <n v="1500"/>
    <x v="59"/>
    <s v="R"/>
  </r>
  <r>
    <s v="Gould, Leland"/>
    <x v="310"/>
    <n v="1000"/>
    <x v="59"/>
    <s v="R"/>
  </r>
  <r>
    <s v="Anheuser-Busch"/>
    <x v="311"/>
    <n v="500"/>
    <x v="59"/>
    <s v="R"/>
  </r>
  <r>
    <s v="Anheuser-Busch"/>
    <x v="312"/>
    <n v="400"/>
    <x v="59"/>
    <s v="R"/>
  </r>
  <r>
    <s v="Weaks, Dan"/>
    <x v="157"/>
    <n v="400"/>
    <x v="59"/>
    <s v="R"/>
  </r>
  <r>
    <s v="Bullington, JD"/>
    <x v="36"/>
    <n v="250"/>
    <x v="59"/>
    <s v="R"/>
  </r>
  <r>
    <s v="Scanland, Scott"/>
    <x v="273"/>
    <n v="250"/>
    <x v="59"/>
    <s v="R"/>
  </r>
  <r>
    <s v="Weaks, Dan"/>
    <x v="59"/>
    <n v="250"/>
    <x v="59"/>
    <s v="R"/>
  </r>
  <r>
    <s v="Weaks, Dan"/>
    <x v="313"/>
    <n v="150"/>
    <x v="59"/>
    <s v="R"/>
  </r>
  <r>
    <s v="Anheuser-Busch"/>
    <x v="314"/>
    <n v="350"/>
    <x v="60"/>
    <s v="R"/>
  </r>
  <r>
    <s v="Anheuser-Busch"/>
    <x v="315"/>
    <n v="350"/>
    <x v="60"/>
    <s v="R"/>
  </r>
  <r>
    <s v="Anheuser-Busch"/>
    <x v="94"/>
    <n v="300"/>
    <x v="60"/>
    <s v="R"/>
  </r>
  <r>
    <s v="Anheuser-Busch"/>
    <x v="316"/>
    <n v="300"/>
    <x v="60"/>
    <s v="R"/>
  </r>
  <r>
    <s v="Bullington, JD"/>
    <x v="21"/>
    <n v="300"/>
    <x v="60"/>
    <s v="R"/>
  </r>
  <r>
    <s v="Bullington, JD"/>
    <x v="16"/>
    <n v="250"/>
    <x v="60"/>
    <s v="R"/>
  </r>
  <r>
    <s v="Bullington, JD"/>
    <x v="1"/>
    <n v="200"/>
    <x v="60"/>
    <s v="R"/>
  </r>
  <r>
    <s v="Scanland, Scott"/>
    <x v="168"/>
    <n v="1000"/>
    <x v="61"/>
    <s v="R"/>
  </r>
  <r>
    <s v="Scanland, Scott"/>
    <x v="317"/>
    <n v="750"/>
    <x v="61"/>
    <s v="R"/>
  </r>
  <r>
    <s v="Premier Distributing"/>
    <x v="207"/>
    <n v="300"/>
    <x v="61"/>
    <s v="R"/>
  </r>
  <r>
    <s v="Gessing, Paul"/>
    <x v="318"/>
    <n v="100"/>
    <x v="61"/>
    <s v="R"/>
  </r>
  <r>
    <s v="Admiral Beverage Corporation"/>
    <x v="319"/>
    <n v="1500"/>
    <x v="62"/>
    <s v="D"/>
  </r>
  <r>
    <s v="Anheuser-Busch"/>
    <x v="231"/>
    <n v="500"/>
    <x v="62"/>
    <s v="D"/>
  </r>
  <r>
    <s v="National Distributing Company"/>
    <x v="40"/>
    <n v="500"/>
    <x v="62"/>
    <s v="D"/>
  </r>
  <r>
    <s v="Scanland, Scott"/>
    <x v="78"/>
    <n v="500"/>
    <x v="62"/>
    <s v="D"/>
  </r>
  <r>
    <s v="Weaks, Jason"/>
    <x v="162"/>
    <n v="500"/>
    <x v="62"/>
    <s v="D"/>
  </r>
  <r>
    <s v="Admiral Beverage Corporation"/>
    <x v="320"/>
    <n v="246.16"/>
    <x v="62"/>
    <s v="D"/>
  </r>
  <r>
    <s v="Gonzales, Marco"/>
    <x v="101"/>
    <n v="200"/>
    <x v="62"/>
    <s v="D"/>
  </r>
  <r>
    <s v="Premier Distributing"/>
    <x v="176"/>
    <n v="1500"/>
    <x v="63"/>
    <s v="R"/>
  </r>
  <r>
    <s v="Premier Distributing"/>
    <x v="321"/>
    <n v="1000"/>
    <x v="63"/>
    <s v="R"/>
  </r>
  <r>
    <s v="Premier Distributing"/>
    <x v="152"/>
    <n v="1000"/>
    <x v="63"/>
    <s v="R"/>
  </r>
  <r>
    <s v="Anheuser-Busch"/>
    <x v="322"/>
    <n v="750"/>
    <x v="63"/>
    <s v="R"/>
  </r>
  <r>
    <s v="Anheuser-Busch"/>
    <x v="323"/>
    <n v="500"/>
    <x v="63"/>
    <s v="R"/>
  </r>
  <r>
    <s v="Anheuser-Busch"/>
    <x v="324"/>
    <n v="500"/>
    <x v="63"/>
    <s v="R"/>
  </r>
  <r>
    <s v="Anheuser-Busch"/>
    <x v="325"/>
    <n v="500"/>
    <x v="63"/>
    <s v="R"/>
  </r>
  <r>
    <s v="NM Restaurant Association"/>
    <x v="97"/>
    <n v="500"/>
    <x v="63"/>
    <s v="R"/>
  </r>
  <r>
    <s v="Premier Distributing"/>
    <x v="326"/>
    <n v="500"/>
    <x v="63"/>
    <s v="R"/>
  </r>
  <r>
    <s v="Premier Distributing"/>
    <x v="327"/>
    <n v="500"/>
    <x v="63"/>
    <s v="R"/>
  </r>
  <r>
    <s v="Scanland, Scott"/>
    <x v="78"/>
    <n v="500"/>
    <x v="63"/>
    <s v="R"/>
  </r>
  <r>
    <s v="Weaks, Jason"/>
    <x v="328"/>
    <n v="500"/>
    <x v="63"/>
    <s v="R"/>
  </r>
  <r>
    <s v="Weaks, Jason"/>
    <x v="329"/>
    <n v="400"/>
    <x v="63"/>
    <s v="R"/>
  </r>
  <r>
    <s v="Admiral Beverage Corporation"/>
    <x v="325"/>
    <n v="350"/>
    <x v="63"/>
    <s v="R"/>
  </r>
  <r>
    <s v="National Distributing Company"/>
    <x v="325"/>
    <n v="350"/>
    <x v="63"/>
    <s v="R"/>
  </r>
  <r>
    <s v="Lescombes Family"/>
    <x v="224"/>
    <n v="250"/>
    <x v="63"/>
    <s v="R"/>
  </r>
  <r>
    <s v="Gessing, Paul"/>
    <x v="330"/>
    <n v="100"/>
    <x v="63"/>
    <s v="R"/>
  </r>
  <r>
    <s v="Anheuser-Busch"/>
    <x v="90"/>
    <n v="500"/>
    <x v="64"/>
    <s v="D"/>
  </r>
  <r>
    <s v="Bullington, JD"/>
    <x v="331"/>
    <n v="500"/>
    <x v="64"/>
    <s v="D"/>
  </r>
  <r>
    <s v="Bullington, JD"/>
    <x v="332"/>
    <n v="500"/>
    <x v="64"/>
    <s v="D"/>
  </r>
  <r>
    <s v="National Distributing Company"/>
    <x v="333"/>
    <n v="500"/>
    <x v="64"/>
    <s v="D"/>
  </r>
  <r>
    <s v="Weaks, Jason"/>
    <x v="230"/>
    <n v="500"/>
    <x v="64"/>
    <s v="D"/>
  </r>
  <r>
    <s v="Weaks, Jason"/>
    <x v="334"/>
    <n v="500"/>
    <x v="64"/>
    <s v="D"/>
  </r>
  <r>
    <s v="Weaks, Jason"/>
    <x v="335"/>
    <n v="400"/>
    <x v="64"/>
    <s v="D"/>
  </r>
  <r>
    <s v="Weaks, Jason"/>
    <x v="336"/>
    <n v="366.64"/>
    <x v="64"/>
    <s v="D"/>
  </r>
  <r>
    <s v="Anheuser-Busch"/>
    <x v="164"/>
    <n v="300"/>
    <x v="64"/>
    <s v="D"/>
  </r>
  <r>
    <s v="Anheuser-Busch"/>
    <x v="337"/>
    <n v="300"/>
    <x v="64"/>
    <s v="D"/>
  </r>
  <r>
    <s v="Weaks, Jason"/>
    <x v="155"/>
    <n v="300"/>
    <x v="64"/>
    <s v="D"/>
  </r>
  <r>
    <s v="Admiral Beverage Corporation"/>
    <x v="338"/>
    <n v="250"/>
    <x v="64"/>
    <s v="D"/>
  </r>
  <r>
    <s v="Brunder, Carrie Robin"/>
    <x v="331"/>
    <n v="250"/>
    <x v="64"/>
    <s v="D"/>
  </r>
  <r>
    <s v="Bullington, JD"/>
    <x v="239"/>
    <n v="250"/>
    <x v="64"/>
    <s v="D"/>
  </r>
  <r>
    <s v="Southern Glazer's Wine &amp; Spirits (f/k/a Southern Wine and Spirits)"/>
    <x v="339"/>
    <n v="250"/>
    <x v="64"/>
    <s v="D"/>
  </r>
  <r>
    <s v="Thompson, John L."/>
    <x v="331"/>
    <n v="200"/>
    <x v="64"/>
    <s v="D"/>
  </r>
  <r>
    <s v="Thompson, John L."/>
    <x v="103"/>
    <n v="200"/>
    <x v="64"/>
    <s v="D"/>
  </r>
  <r>
    <s v="Thompson, John L."/>
    <x v="340"/>
    <n v="100"/>
    <x v="64"/>
    <s v="D"/>
  </r>
  <r>
    <s v="Weaks, Jason"/>
    <x v="230"/>
    <n v="100"/>
    <x v="64"/>
    <s v="D"/>
  </r>
  <r>
    <s v="Anheuser-Busch"/>
    <x v="341"/>
    <n v="500"/>
    <x v="65"/>
    <s v="D"/>
  </r>
  <r>
    <s v="Anheuser-Busch"/>
    <x v="282"/>
    <n v="500"/>
    <x v="65"/>
    <s v="D"/>
  </r>
  <r>
    <s v="Duran, Mark"/>
    <x v="342"/>
    <n v="500"/>
    <x v="65"/>
    <s v="D"/>
  </r>
  <r>
    <s v="Anheuser-Busch"/>
    <x v="133"/>
    <n v="400"/>
    <x v="65"/>
    <s v="D"/>
  </r>
  <r>
    <s v="Southern Glazer's Wine &amp; Spirits (f/k/a Southern Wine and Spirits)"/>
    <x v="343"/>
    <n v="400"/>
    <x v="65"/>
    <s v="D"/>
  </r>
  <r>
    <s v="Anheuser-Busch"/>
    <x v="344"/>
    <n v="350"/>
    <x v="65"/>
    <s v="D"/>
  </r>
  <r>
    <s v="Anheuser-Busch"/>
    <x v="58"/>
    <n v="300"/>
    <x v="65"/>
    <s v="D"/>
  </r>
  <r>
    <s v="Anheuser-Busch"/>
    <x v="314"/>
    <n v="300"/>
    <x v="65"/>
    <s v="D"/>
  </r>
  <r>
    <s v="Anheuser-Busch"/>
    <x v="345"/>
    <n v="300"/>
    <x v="65"/>
    <s v="D"/>
  </r>
  <r>
    <s v="Weaks, Jason"/>
    <x v="346"/>
    <n v="300"/>
    <x v="65"/>
    <s v="D"/>
  </r>
  <r>
    <s v="Admiral Beverage Corporation"/>
    <x v="43"/>
    <n v="250"/>
    <x v="65"/>
    <s v="D"/>
  </r>
  <r>
    <s v="Bullington, JD"/>
    <x v="259"/>
    <n v="250"/>
    <x v="65"/>
    <s v="D"/>
  </r>
  <r>
    <s v="Park, Alfred"/>
    <x v="346"/>
    <n v="250"/>
    <x v="65"/>
    <s v="D"/>
  </r>
  <r>
    <s v="Southern Glazer's Wine &amp; Spirits (f/k/a Southern Wine and Spirits)"/>
    <x v="347"/>
    <n v="250"/>
    <x v="65"/>
    <s v="D"/>
  </r>
  <r>
    <s v="Weaks, Dan"/>
    <x v="59"/>
    <n v="250"/>
    <x v="65"/>
    <s v="D"/>
  </r>
  <r>
    <s v="Weaks, Jason"/>
    <x v="348"/>
    <n v="250"/>
    <x v="65"/>
    <s v="D"/>
  </r>
  <r>
    <s v="Bullington, JD"/>
    <x v="349"/>
    <n v="200"/>
    <x v="65"/>
    <s v="D"/>
  </r>
  <r>
    <s v="Bullington, JD"/>
    <x v="21"/>
    <n v="200"/>
    <x v="65"/>
    <s v="D"/>
  </r>
  <r>
    <s v="Thompson, John L."/>
    <x v="212"/>
    <n v="200"/>
    <x v="65"/>
    <s v="D"/>
  </r>
  <r>
    <s v="Weaks, Dan"/>
    <x v="259"/>
    <n v="200"/>
    <x v="65"/>
    <s v="D"/>
  </r>
  <r>
    <s v="Weaks, Dan"/>
    <x v="349"/>
    <n v="200"/>
    <x v="65"/>
    <s v="D"/>
  </r>
  <r>
    <s v="Weaks, Jason"/>
    <x v="350"/>
    <n v="150"/>
    <x v="65"/>
    <s v="D"/>
  </r>
  <r>
    <s v="Weaks, Jason"/>
    <x v="351"/>
    <n v="100"/>
    <x v="65"/>
    <s v="D"/>
  </r>
  <r>
    <s v="Anheuser-Busch"/>
    <x v="352"/>
    <n v="500"/>
    <x v="66"/>
    <s v="R"/>
  </r>
  <r>
    <s v="NM Restaurant Association"/>
    <x v="97"/>
    <n v="500"/>
    <x v="66"/>
    <s v="R"/>
  </r>
  <r>
    <s v="Premier Distributing"/>
    <x v="137"/>
    <n v="500"/>
    <x v="66"/>
    <s v="R"/>
  </r>
  <r>
    <s v="Trujillo, Jennifer"/>
    <x v="353"/>
    <n v="500"/>
    <x v="66"/>
    <s v="R"/>
  </r>
  <r>
    <s v="Trujillo, Tony"/>
    <x v="222"/>
    <n v="500"/>
    <x v="66"/>
    <s v="R"/>
  </r>
  <r>
    <s v="Weaks, Jason"/>
    <x v="354"/>
    <n v="500"/>
    <x v="66"/>
    <s v="R"/>
  </r>
  <r>
    <s v="Admiral Beverage Corporation"/>
    <x v="355"/>
    <n v="350"/>
    <x v="66"/>
    <s v="R"/>
  </r>
  <r>
    <s v="National Distributing Company"/>
    <x v="355"/>
    <n v="350"/>
    <x v="66"/>
    <s v="R"/>
  </r>
  <r>
    <s v="Anheuser-Busch"/>
    <x v="355"/>
    <n v="300"/>
    <x v="66"/>
    <s v="R"/>
  </r>
  <r>
    <s v="Anheuser-Busch"/>
    <x v="356"/>
    <n v="300"/>
    <x v="66"/>
    <s v="R"/>
  </r>
  <r>
    <s v="Anheuser-Busch"/>
    <x v="357"/>
    <n v="300"/>
    <x v="66"/>
    <s v="R"/>
  </r>
  <r>
    <s v="Premier Distributing"/>
    <x v="352"/>
    <n v="300"/>
    <x v="66"/>
    <s v="R"/>
  </r>
  <r>
    <s v="Premier Distributing"/>
    <x v="121"/>
    <n v="300"/>
    <x v="66"/>
    <s v="R"/>
  </r>
  <r>
    <s v="Admiral Beverage Corporation"/>
    <x v="43"/>
    <n v="250"/>
    <x v="66"/>
    <s v="R"/>
  </r>
  <r>
    <s v="Admiral Beverage Corporation"/>
    <x v="358"/>
    <n v="250"/>
    <x v="66"/>
    <s v="R"/>
  </r>
  <r>
    <s v="Brunder, Carrie Robin"/>
    <x v="222"/>
    <n v="250"/>
    <x v="66"/>
    <s v="R"/>
  </r>
  <r>
    <s v="National Distributing Company"/>
    <x v="359"/>
    <n v="250"/>
    <x v="66"/>
    <s v="R"/>
  </r>
  <r>
    <s v="NM Restaurant Association"/>
    <x v="19"/>
    <n v="250"/>
    <x v="66"/>
    <s v="R"/>
  </r>
  <r>
    <s v="Scanland, Scott"/>
    <x v="360"/>
    <n v="250"/>
    <x v="66"/>
    <s v="R"/>
  </r>
  <r>
    <s v="Scanland, Scott"/>
    <x v="273"/>
    <n v="250"/>
    <x v="66"/>
    <s v="R"/>
  </r>
  <r>
    <s v="Southern Glazer's Wine &amp; Spirits (f/k/a Southern Wine and Spirits)"/>
    <x v="361"/>
    <n v="250"/>
    <x v="66"/>
    <s v="R"/>
  </r>
  <r>
    <s v="Southern Glazer's Wine &amp; Spirits (f/k/a Southern Wine and Spirits)"/>
    <x v="362"/>
    <n v="250"/>
    <x v="66"/>
    <s v="R"/>
  </r>
  <r>
    <s v="Weaks, Dan"/>
    <x v="363"/>
    <n v="250"/>
    <x v="66"/>
    <s v="R"/>
  </r>
  <r>
    <s v="Weaks, Dan"/>
    <x v="364"/>
    <n v="250"/>
    <x v="66"/>
    <s v="R"/>
  </r>
  <r>
    <s v="Weaks, Jason"/>
    <x v="67"/>
    <n v="250"/>
    <x v="66"/>
    <s v="R"/>
  </r>
  <r>
    <s v="Weaks, Jason"/>
    <x v="365"/>
    <n v="250"/>
    <x v="66"/>
    <s v="R"/>
  </r>
  <r>
    <s v="Thompson, John L."/>
    <x v="103"/>
    <n v="200"/>
    <x v="66"/>
    <s v="R"/>
  </r>
  <r>
    <s v="Weaks, Jason"/>
    <x v="70"/>
    <n v="100"/>
    <x v="66"/>
    <s v="R"/>
  </r>
  <r>
    <s v="Anheuser-Busch"/>
    <x v="366"/>
    <n v="750"/>
    <x v="67"/>
    <s v="D"/>
  </r>
  <r>
    <s v="Anheuser-Busch"/>
    <x v="74"/>
    <n v="500"/>
    <x v="68"/>
    <s v="R"/>
  </r>
  <r>
    <s v="Scanland, Scott"/>
    <x v="78"/>
    <n v="500"/>
    <x v="68"/>
    <s v="R"/>
  </r>
  <r>
    <s v="Gould, Leland"/>
    <x v="367"/>
    <n v="5000"/>
    <x v="69"/>
    <s v="R - switched to Libertarian (and maybe switched back!)"/>
  </r>
  <r>
    <s v="Bullington, JD"/>
    <x v="16"/>
    <n v="200"/>
    <x v="69"/>
    <s v="R - switched to Libertarian (and maybe switched back!)"/>
  </r>
  <r>
    <s v="Bullington, JD"/>
    <x v="368"/>
    <n v="100"/>
    <x v="69"/>
    <s v="R - switched to Libertarian (and maybe switched back!)"/>
  </r>
  <r>
    <s v="Anheuser-Busch"/>
    <x v="184"/>
    <n v="3000"/>
    <x v="70"/>
    <s v="D"/>
  </r>
  <r>
    <s v="Anheuser-Busch"/>
    <x v="369"/>
    <n v="1500"/>
    <x v="70"/>
    <s v="D"/>
  </r>
  <r>
    <s v="Weaks, Dan"/>
    <x v="370"/>
    <n v="1500"/>
    <x v="70"/>
    <s v="D"/>
  </r>
  <r>
    <s v="Weaks, Jason"/>
    <x v="371"/>
    <n v="1500"/>
    <x v="70"/>
    <s v="D"/>
  </r>
  <r>
    <s v="Anheuser-Busch"/>
    <x v="372"/>
    <n v="1000"/>
    <x v="70"/>
    <s v="D"/>
  </r>
  <r>
    <s v="Anheuser-Busch"/>
    <x v="373"/>
    <n v="1000"/>
    <x v="70"/>
    <s v="D"/>
  </r>
  <r>
    <s v="Anheuser-Busch"/>
    <x v="374"/>
    <n v="1000"/>
    <x v="70"/>
    <s v="D"/>
  </r>
  <r>
    <s v="Gonzales, Marco"/>
    <x v="375"/>
    <n v="1000"/>
    <x v="70"/>
    <s v="D"/>
  </r>
  <r>
    <s v="Scanland, Scott"/>
    <x v="376"/>
    <n v="1000"/>
    <x v="70"/>
    <s v="D"/>
  </r>
  <r>
    <s v="Thompson, John L."/>
    <x v="377"/>
    <n v="1000"/>
    <x v="70"/>
    <s v="D"/>
  </r>
  <r>
    <s v="Weaks, Jason"/>
    <x v="378"/>
    <n v="1000"/>
    <x v="70"/>
    <s v="D"/>
  </r>
  <r>
    <s v="Duran, Mark"/>
    <x v="379"/>
    <n v="750"/>
    <x v="70"/>
    <s v="D"/>
  </r>
  <r>
    <s v="Bonal, Maurice (Liquor Licensing)"/>
    <x v="369"/>
    <n v="600"/>
    <x v="70"/>
    <s v="D"/>
  </r>
  <r>
    <s v="Bonal, Maurice (Liquor Licensing)"/>
    <x v="380"/>
    <n v="500"/>
    <x v="70"/>
    <s v="D"/>
  </r>
  <r>
    <s v="Bonal, Maurice (Liquor Licensing)"/>
    <x v="381"/>
    <n v="500"/>
    <x v="70"/>
    <s v="D"/>
  </r>
  <r>
    <s v="Brunder, Carrie Robin"/>
    <x v="382"/>
    <n v="500"/>
    <x v="70"/>
    <s v="D"/>
  </r>
  <r>
    <s v="Bullington, JD"/>
    <x v="383"/>
    <n v="500"/>
    <x v="70"/>
    <s v="D"/>
  </r>
  <r>
    <s v="Duran, Mark"/>
    <x v="275"/>
    <n v="500"/>
    <x v="70"/>
    <s v="D"/>
  </r>
  <r>
    <s v="Duran, Mark"/>
    <x v="384"/>
    <n v="500"/>
    <x v="70"/>
    <s v="D"/>
  </r>
  <r>
    <s v="Gonzales, Marco"/>
    <x v="385"/>
    <n v="500"/>
    <x v="70"/>
    <s v="D"/>
  </r>
  <r>
    <s v="Gonzales, Marco"/>
    <x v="377"/>
    <n v="500"/>
    <x v="70"/>
    <s v="D"/>
  </r>
  <r>
    <s v="Scanland, Scott"/>
    <x v="386"/>
    <n v="500"/>
    <x v="70"/>
    <s v="D"/>
  </r>
  <r>
    <s v="Weaks, Jason"/>
    <x v="43"/>
    <n v="500"/>
    <x v="70"/>
    <s v="D"/>
  </r>
  <r>
    <s v="Weaks, Jason"/>
    <x v="387"/>
    <n v="500"/>
    <x v="70"/>
    <s v="D"/>
  </r>
  <r>
    <s v="Weaks, Jason"/>
    <x v="219"/>
    <n v="350"/>
    <x v="70"/>
    <s v="D"/>
  </r>
  <r>
    <s v="Bullington, JD"/>
    <x v="147"/>
    <n v="250"/>
    <x v="70"/>
    <s v="D"/>
  </r>
  <r>
    <s v="Bullington, JD"/>
    <x v="36"/>
    <n v="250"/>
    <x v="70"/>
    <s v="D"/>
  </r>
  <r>
    <s v="Weaks, Dan"/>
    <x v="388"/>
    <n v="250"/>
    <x v="70"/>
    <s v="D"/>
  </r>
  <r>
    <s v="Weaks, Jason"/>
    <x v="385"/>
    <n v="250"/>
    <x v="70"/>
    <s v="D"/>
  </r>
  <r>
    <s v="Weaks, Jason"/>
    <x v="70"/>
    <n v="250"/>
    <x v="70"/>
    <s v="D"/>
  </r>
  <r>
    <s v="Bullington, JD"/>
    <x v="389"/>
    <n v="200"/>
    <x v="70"/>
    <s v="D"/>
  </r>
  <r>
    <s v="Weaks, Dan"/>
    <x v="252"/>
    <n v="200"/>
    <x v="70"/>
    <s v="D"/>
  </r>
  <r>
    <s v="Park, Alfred"/>
    <x v="388"/>
    <n v="100"/>
    <x v="70"/>
    <s v="D"/>
  </r>
  <r>
    <s v="Weaks, Jason"/>
    <x v="390"/>
    <n v="100"/>
    <x v="70"/>
    <s v="D"/>
  </r>
  <r>
    <s v="Thompson, John L."/>
    <x v="391"/>
    <n v="250"/>
    <x v="71"/>
    <s v="D"/>
  </r>
  <r>
    <s v="Weaks, Jason"/>
    <x v="392"/>
    <n v="250"/>
    <x v="71"/>
    <s v="D"/>
  </r>
  <r>
    <s v="Weaks, Dan"/>
    <x v="259"/>
    <n v="200"/>
    <x v="71"/>
    <s v="D"/>
  </r>
  <r>
    <s v="Acequia Vineyards &amp; Winery"/>
    <x v="393"/>
    <n v="50"/>
    <x v="71"/>
    <s v="D"/>
  </r>
  <r>
    <s v="Gould, Leland"/>
    <x v="116"/>
    <n v="500"/>
    <x v="72"/>
    <s v="D"/>
  </r>
  <r>
    <s v="Weaks, Dan"/>
    <x v="394"/>
    <n v="500"/>
    <x v="72"/>
    <s v="D"/>
  </r>
  <r>
    <s v="Weaks, Dan"/>
    <x v="31"/>
    <n v="400"/>
    <x v="72"/>
    <s v="D"/>
  </r>
  <r>
    <s v="Weaks, Dan"/>
    <x v="59"/>
    <n v="250"/>
    <x v="72"/>
    <s v="D"/>
  </r>
  <r>
    <s v="Bullington, JD"/>
    <x v="21"/>
    <n v="200"/>
    <x v="72"/>
    <s v="D"/>
  </r>
  <r>
    <s v="Premier Distributing"/>
    <x v="395"/>
    <n v="500"/>
    <x v="73"/>
    <s v="R"/>
  </r>
  <r>
    <s v="NM Restaurant Association"/>
    <x v="396"/>
    <n v="350"/>
    <x v="73"/>
    <s v="R"/>
  </r>
  <r>
    <s v="Weaks, Dan"/>
    <x v="157"/>
    <n v="400"/>
    <x v="74"/>
    <s v="R"/>
  </r>
  <r>
    <s v="L &amp; F Distributors"/>
    <x v="397"/>
    <n v="500"/>
    <x v="74"/>
    <s v="R"/>
  </r>
  <r>
    <s v="Bullington, JD"/>
    <x v="16"/>
    <n v="250"/>
    <x v="74"/>
    <s v="R"/>
  </r>
  <r>
    <s v="Weaks, Dan"/>
    <x v="394"/>
    <n v="250"/>
    <x v="74"/>
    <s v="R"/>
  </r>
  <r>
    <s v="Bullington, JD"/>
    <x v="14"/>
    <n v="250"/>
    <x v="74"/>
    <s v="R"/>
  </r>
  <r>
    <s v="NM Restaurant Association"/>
    <x v="3"/>
    <n v="500"/>
    <x v="74"/>
    <s v="R"/>
  </r>
  <r>
    <s v="Admiral Beverage Corporation"/>
    <x v="398"/>
    <n v="400"/>
    <x v="74"/>
    <s v="R"/>
  </r>
  <r>
    <s v="Gould, Leland"/>
    <x v="190"/>
    <n v="500"/>
    <x v="74"/>
    <s v="R"/>
  </r>
  <r>
    <s v="Anheuser-Busch"/>
    <x v="298"/>
    <n v="500"/>
    <x v="74"/>
    <s v="R"/>
  </r>
  <r>
    <s v="Bullington, JD"/>
    <x v="112"/>
    <n v="250"/>
    <x v="74"/>
    <s v="R"/>
  </r>
  <r>
    <s v="Bullington, JD"/>
    <x v="36"/>
    <n v="250"/>
    <x v="74"/>
    <s v="R"/>
  </r>
  <r>
    <s v="Anheuser-Busch"/>
    <x v="399"/>
    <n v="300"/>
    <x v="74"/>
    <s v="R"/>
  </r>
  <r>
    <s v="Weaks, Dan"/>
    <x v="31"/>
    <n v="500"/>
    <x v="74"/>
    <s v="R"/>
  </r>
  <r>
    <s v="Chama River Brewing Co."/>
    <x v="400"/>
    <n v="612.79999999999995"/>
    <x v="74"/>
    <s v="R"/>
  </r>
  <r>
    <s v="Weaks, Dan"/>
    <x v="401"/>
    <n v="250"/>
    <x v="74"/>
    <s v="R"/>
  </r>
  <r>
    <s v="Anheuser-Busch"/>
    <x v="207"/>
    <n v="500"/>
    <x v="75"/>
    <s v="R"/>
  </r>
  <r>
    <s v="Anheuser-Busch"/>
    <x v="402"/>
    <n v="500"/>
    <x v="75"/>
    <s v="R"/>
  </r>
  <r>
    <s v="L &amp; F Distributors"/>
    <x v="397"/>
    <n v="500"/>
    <x v="75"/>
    <s v="R"/>
  </r>
  <r>
    <s v="Weaks, Dan"/>
    <x v="157"/>
    <n v="400"/>
    <x v="75"/>
    <s v="R"/>
  </r>
  <r>
    <s v="Admiral Beverage Corporation"/>
    <x v="258"/>
    <n v="350"/>
    <x v="75"/>
    <s v="R"/>
  </r>
  <r>
    <s v="Anheuser-Busch"/>
    <x v="403"/>
    <n v="350"/>
    <x v="75"/>
    <s v="R"/>
  </r>
  <r>
    <s v="National Distributing Company"/>
    <x v="6"/>
    <n v="350"/>
    <x v="75"/>
    <s v="R"/>
  </r>
  <r>
    <s v="Southern Glazer's Wine &amp; Spirits (f/k/a Southern Wine and Spirits)"/>
    <x v="258"/>
    <n v="350"/>
    <x v="75"/>
    <s v="R"/>
  </r>
  <r>
    <s v="Anheuser-Busch"/>
    <x v="372"/>
    <n v="300"/>
    <x v="75"/>
    <s v="R"/>
  </r>
  <r>
    <s v="Anheuser-Busch"/>
    <x v="198"/>
    <n v="300"/>
    <x v="75"/>
    <s v="R"/>
  </r>
  <r>
    <s v="Anheuser-Busch"/>
    <x v="180"/>
    <n v="300"/>
    <x v="75"/>
    <s v="R"/>
  </r>
  <r>
    <s v="Anheuser-Busch"/>
    <x v="404"/>
    <n v="300"/>
    <x v="75"/>
    <s v="R"/>
  </r>
  <r>
    <s v="Anheuser-Busch"/>
    <x v="113"/>
    <n v="300"/>
    <x v="75"/>
    <s v="R"/>
  </r>
  <r>
    <s v="Bullington, JD"/>
    <x v="14"/>
    <n v="250"/>
    <x v="75"/>
    <s v="R"/>
  </r>
  <r>
    <s v="Bullington, JD"/>
    <x v="147"/>
    <n v="250"/>
    <x v="75"/>
    <s v="R"/>
  </r>
  <r>
    <s v="Bullington, JD"/>
    <x v="112"/>
    <n v="250"/>
    <x v="75"/>
    <s v="R"/>
  </r>
  <r>
    <s v="Bullington, JD"/>
    <x v="36"/>
    <n v="250"/>
    <x v="75"/>
    <s v="R"/>
  </r>
  <r>
    <s v="NM Restaurant Association"/>
    <x v="18"/>
    <n v="250"/>
    <x v="75"/>
    <s v="R"/>
  </r>
  <r>
    <s v="Weaks, Dan"/>
    <x v="59"/>
    <n v="250"/>
    <x v="75"/>
    <s v="R"/>
  </r>
  <r>
    <s v="Weaks, Dan"/>
    <x v="67"/>
    <n v="200"/>
    <x v="75"/>
    <s v="R"/>
  </r>
  <r>
    <s v="Weaks, Jason"/>
    <x v="405"/>
    <n v="150"/>
    <x v="75"/>
    <s v="R"/>
  </r>
  <r>
    <s v="Bullington, JD"/>
    <x v="148"/>
    <n v="100"/>
    <x v="75"/>
    <s v="R"/>
  </r>
  <r>
    <s v="Weaks, Jason"/>
    <x v="406"/>
    <n v="100"/>
    <x v="75"/>
    <s v="R"/>
  </r>
  <r>
    <s v="Premier Distributing"/>
    <x v="407"/>
    <n v="1000"/>
    <x v="76"/>
    <s v="R"/>
  </r>
  <r>
    <s v="Premier Distributing"/>
    <x v="278"/>
    <n v="750"/>
    <x v="76"/>
    <s v="R"/>
  </r>
  <r>
    <s v="Anheuser-Busch"/>
    <x v="408"/>
    <n v="500"/>
    <x v="76"/>
    <s v="R"/>
  </r>
  <r>
    <s v="Anheuser-Busch"/>
    <x v="10"/>
    <n v="500"/>
    <x v="76"/>
    <s v="R"/>
  </r>
  <r>
    <s v="Anheuser-Busch"/>
    <x v="409"/>
    <n v="500"/>
    <x v="76"/>
    <s v="R"/>
  </r>
  <r>
    <s v="Bullington, JD"/>
    <x v="14"/>
    <n v="500"/>
    <x v="76"/>
    <s v="R"/>
  </r>
  <r>
    <s v="Bullington, JD"/>
    <x v="112"/>
    <n v="500"/>
    <x v="76"/>
    <s v="R"/>
  </r>
  <r>
    <s v="Bullington, JD"/>
    <x v="113"/>
    <n v="500"/>
    <x v="76"/>
    <s v="R"/>
  </r>
  <r>
    <s v="Gonzales, Marco"/>
    <x v="410"/>
    <n v="500"/>
    <x v="76"/>
    <s v="R"/>
  </r>
  <r>
    <s v="Gould, Leland"/>
    <x v="411"/>
    <n v="500"/>
    <x v="76"/>
    <s v="R"/>
  </r>
  <r>
    <s v="Gould, Leland"/>
    <x v="115"/>
    <n v="500"/>
    <x v="76"/>
    <s v="R"/>
  </r>
  <r>
    <s v="Gould, Leland"/>
    <x v="116"/>
    <n v="500"/>
    <x v="76"/>
    <s v="R"/>
  </r>
  <r>
    <s v="Gould, Leland"/>
    <x v="64"/>
    <n v="500"/>
    <x v="76"/>
    <s v="R"/>
  </r>
  <r>
    <s v="Gould, Leland"/>
    <x v="214"/>
    <n v="500"/>
    <x v="76"/>
    <s v="R"/>
  </r>
  <r>
    <s v="NM Restaurant Association"/>
    <x v="3"/>
    <n v="500"/>
    <x v="76"/>
    <s v="R"/>
  </r>
  <r>
    <s v="NM Restaurant Association"/>
    <x v="18"/>
    <n v="500"/>
    <x v="76"/>
    <s v="R"/>
  </r>
  <r>
    <s v="Premier Distributing"/>
    <x v="412"/>
    <n v="500"/>
    <x v="76"/>
    <s v="R"/>
  </r>
  <r>
    <s v="Premier Distributing"/>
    <x v="413"/>
    <n v="500"/>
    <x v="76"/>
    <s v="R"/>
  </r>
  <r>
    <s v="Premier Distributing"/>
    <x v="414"/>
    <n v="500"/>
    <x v="76"/>
    <s v="R"/>
  </r>
  <r>
    <s v="Premier Distributing"/>
    <x v="291"/>
    <n v="500"/>
    <x v="76"/>
    <s v="R"/>
  </r>
  <r>
    <s v="Premier Distributing"/>
    <x v="272"/>
    <n v="500"/>
    <x v="76"/>
    <s v="R"/>
  </r>
  <r>
    <s v="Premier Distributing"/>
    <x v="104"/>
    <n v="500"/>
    <x v="76"/>
    <s v="R"/>
  </r>
  <r>
    <s v="Anheuser-Busch"/>
    <x v="392"/>
    <n v="400"/>
    <x v="76"/>
    <s v="R"/>
  </r>
  <r>
    <s v="Admiral Beverage Corporation"/>
    <x v="415"/>
    <n v="350"/>
    <x v="76"/>
    <s v="R"/>
  </r>
  <r>
    <s v="Southern Glazer's Wine &amp; Spirits (f/k/a Southern Wine and Spirits)"/>
    <x v="415"/>
    <n v="350"/>
    <x v="76"/>
    <s v="R"/>
  </r>
  <r>
    <s v="Bonal, Maurice (Liquor Licensing)"/>
    <x v="407"/>
    <n v="325"/>
    <x v="76"/>
    <s v="R"/>
  </r>
  <r>
    <s v="Anheuser-Busch"/>
    <x v="416"/>
    <n v="300"/>
    <x v="76"/>
    <s v="R"/>
  </r>
  <r>
    <s v="Anheuser-Busch"/>
    <x v="198"/>
    <n v="300"/>
    <x v="76"/>
    <s v="R"/>
  </r>
  <r>
    <s v="Anheuser-Busch"/>
    <x v="210"/>
    <n v="300"/>
    <x v="76"/>
    <s v="R"/>
  </r>
  <r>
    <s v="Anheuser-Busch"/>
    <x v="211"/>
    <n v="300"/>
    <x v="76"/>
    <s v="R"/>
  </r>
  <r>
    <s v="Anheuser-Busch"/>
    <x v="357"/>
    <n v="300"/>
    <x v="76"/>
    <s v="R"/>
  </r>
  <r>
    <s v="Anheuser-Busch"/>
    <x v="31"/>
    <n v="300"/>
    <x v="76"/>
    <s v="R"/>
  </r>
  <r>
    <s v="Admiral Beverage Corporation"/>
    <x v="417"/>
    <n v="250"/>
    <x v="76"/>
    <s v="R"/>
  </r>
  <r>
    <s v="Admiral Beverage Corporation"/>
    <x v="228"/>
    <n v="250"/>
    <x v="76"/>
    <s v="R"/>
  </r>
  <r>
    <s v="Admiral Beverage Corporation"/>
    <x v="418"/>
    <n v="250"/>
    <x v="76"/>
    <s v="R"/>
  </r>
  <r>
    <s v="Admiral Beverage Corporation"/>
    <x v="419"/>
    <n v="250"/>
    <x v="76"/>
    <s v="R"/>
  </r>
  <r>
    <s v="Bonal, Maurice (Liquor Licensing)"/>
    <x v="420"/>
    <n v="250"/>
    <x v="76"/>
    <s v="R"/>
  </r>
  <r>
    <s v="Bullington, JD"/>
    <x v="16"/>
    <n v="250"/>
    <x v="76"/>
    <s v="R"/>
  </r>
  <r>
    <s v="Bullington, JD"/>
    <x v="36"/>
    <n v="250"/>
    <x v="76"/>
    <s v="R"/>
  </r>
  <r>
    <s v="Duran, Mark"/>
    <x v="132"/>
    <n v="250"/>
    <x v="76"/>
    <s v="R"/>
  </r>
  <r>
    <s v="Gonzales, Marco"/>
    <x v="167"/>
    <n v="250"/>
    <x v="76"/>
    <s v="R"/>
  </r>
  <r>
    <s v="National Distributing Company"/>
    <x v="6"/>
    <n v="250"/>
    <x v="76"/>
    <s v="R"/>
  </r>
  <r>
    <s v="National Distributing Company"/>
    <x v="417"/>
    <n v="250"/>
    <x v="76"/>
    <s v="R"/>
  </r>
  <r>
    <s v="Scanland, Scott"/>
    <x v="133"/>
    <n v="250"/>
    <x v="76"/>
    <s v="R"/>
  </r>
  <r>
    <s v="Southern Glazer's Wine &amp; Spirits (f/k/a Southern Wine and Spirits)"/>
    <x v="421"/>
    <n v="250"/>
    <x v="76"/>
    <s v="R"/>
  </r>
  <r>
    <s v="Southern Glazer's Wine &amp; Spirits (f/k/a Southern Wine and Spirits)"/>
    <x v="422"/>
    <n v="250"/>
    <x v="76"/>
    <s v="R"/>
  </r>
  <r>
    <s v="Southern Glazer's Wine &amp; Spirits (f/k/a Southern Wine and Spirits)"/>
    <x v="204"/>
    <n v="250"/>
    <x v="76"/>
    <s v="R"/>
  </r>
  <r>
    <s v="Weaks, Dan"/>
    <x v="423"/>
    <n v="250"/>
    <x v="76"/>
    <s v="R"/>
  </r>
  <r>
    <s v="Weaks, Dan"/>
    <x v="394"/>
    <n v="250"/>
    <x v="76"/>
    <s v="R"/>
  </r>
  <r>
    <s v="Weaks, Jason"/>
    <x v="424"/>
    <n v="250"/>
    <x v="76"/>
    <s v="R"/>
  </r>
  <r>
    <s v="Bullington, JD"/>
    <x v="21"/>
    <n v="200"/>
    <x v="76"/>
    <s v="R"/>
  </r>
  <r>
    <s v="Duran, Mark"/>
    <x v="425"/>
    <n v="200"/>
    <x v="76"/>
    <s v="R"/>
  </r>
  <r>
    <s v="Weaks, Dan"/>
    <x v="139"/>
    <n v="200"/>
    <x v="76"/>
    <s v="R"/>
  </r>
  <r>
    <s v="Weaks, Dan"/>
    <x v="426"/>
    <n v="200"/>
    <x v="76"/>
    <s v="R"/>
  </r>
  <r>
    <s v="Weaks, Dan"/>
    <x v="427"/>
    <n v="150"/>
    <x v="76"/>
    <s v="R"/>
  </r>
  <r>
    <s v="Weaks, Dan"/>
    <x v="428"/>
    <n v="150"/>
    <x v="76"/>
    <s v="R"/>
  </r>
  <r>
    <s v="Weaks, Dan"/>
    <x v="429"/>
    <n v="150"/>
    <x v="76"/>
    <s v="R"/>
  </r>
  <r>
    <s v="Weaks, Dan"/>
    <x v="157"/>
    <n v="150"/>
    <x v="76"/>
    <s v="R"/>
  </r>
  <r>
    <s v="Weaks, Jason"/>
    <x v="430"/>
    <n v="150"/>
    <x v="76"/>
    <s v="R"/>
  </r>
  <r>
    <s v="Weaks, Jason"/>
    <x v="43"/>
    <n v="150"/>
    <x v="76"/>
    <s v="R"/>
  </r>
  <r>
    <s v="Weaks, Jason"/>
    <x v="431"/>
    <n v="150"/>
    <x v="76"/>
    <s v="R"/>
  </r>
  <r>
    <s v="Weaks, Jason"/>
    <x v="142"/>
    <n v="150"/>
    <x v="76"/>
    <s v="R"/>
  </r>
  <r>
    <s v="Hedrick, Tara"/>
    <x v="432"/>
    <n v="100"/>
    <x v="76"/>
    <s v="R"/>
  </r>
  <r>
    <s v="Weaks, Jason"/>
    <x v="83"/>
    <n v="100"/>
    <x v="76"/>
    <s v="R"/>
  </r>
  <r>
    <s v="Weaks, Jason"/>
    <x v="433"/>
    <n v="100"/>
    <x v="76"/>
    <s v="R"/>
  </r>
  <r>
    <s v="Weaks, Jason"/>
    <x v="434"/>
    <n v="100"/>
    <x v="76"/>
    <s v="R"/>
  </r>
  <r>
    <s v="Weaks, Jason"/>
    <x v="2"/>
    <n v="100"/>
    <x v="76"/>
    <s v="R"/>
  </r>
  <r>
    <s v="Weaks, Jason"/>
    <x v="435"/>
    <n v="100"/>
    <x v="76"/>
    <s v="R"/>
  </r>
  <r>
    <s v="Bullington, JD"/>
    <x v="18"/>
    <n v="100"/>
    <x v="77"/>
    <s v="D"/>
  </r>
  <r>
    <s v="Bullington, JD"/>
    <x v="436"/>
    <n v="500"/>
    <x v="78"/>
    <s v="D"/>
  </r>
  <r>
    <s v="Bullington, JD"/>
    <x v="437"/>
    <n v="250"/>
    <x v="78"/>
    <s v="D"/>
  </r>
  <r>
    <s v="Weaks, Jason"/>
    <x v="438"/>
    <n v="250"/>
    <x v="78"/>
    <s v="D"/>
  </r>
  <r>
    <s v="Anheuser-Busch"/>
    <x v="175"/>
    <n v="500"/>
    <x v="79"/>
    <s v="D"/>
  </r>
  <r>
    <s v="Anheuser-Busch"/>
    <x v="94"/>
    <n v="300"/>
    <x v="79"/>
    <s v="D"/>
  </r>
  <r>
    <s v="Anheuser-Busch"/>
    <x v="337"/>
    <n v="300"/>
    <x v="79"/>
    <s v="D"/>
  </r>
  <r>
    <s v="Anheuser-Busch"/>
    <x v="182"/>
    <n v="300"/>
    <x v="79"/>
    <s v="D"/>
  </r>
  <r>
    <s v="Anheuser-Busch"/>
    <x v="439"/>
    <n v="300"/>
    <x v="79"/>
    <s v="D"/>
  </r>
  <r>
    <s v="Bullington, JD"/>
    <x v="440"/>
    <n v="250"/>
    <x v="79"/>
    <s v="D"/>
  </r>
  <r>
    <s v="Gonzales, Marco"/>
    <x v="25"/>
    <n v="250"/>
    <x v="79"/>
    <s v="D"/>
  </r>
  <r>
    <s v="Scanland, Scott"/>
    <x v="133"/>
    <n v="250"/>
    <x v="79"/>
    <s v="D"/>
  </r>
  <r>
    <s v="Weaks, Jason"/>
    <x v="185"/>
    <n v="150"/>
    <x v="79"/>
    <s v="D"/>
  </r>
  <r>
    <s v="Weaks, Dan"/>
    <x v="157"/>
    <n v="750"/>
    <x v="80"/>
    <s v="R"/>
  </r>
  <r>
    <s v="Anheuser-Busch"/>
    <x v="215"/>
    <n v="500"/>
    <x v="80"/>
    <s v="R"/>
  </r>
  <r>
    <s v="NM Restaurant Association"/>
    <x v="326"/>
    <n v="500"/>
    <x v="80"/>
    <s v="R"/>
  </r>
  <r>
    <s v="Anheuser-Busch"/>
    <x v="108"/>
    <n v="350"/>
    <x v="80"/>
    <s v="R"/>
  </r>
  <r>
    <s v="Anheuser-Busch"/>
    <x v="441"/>
    <n v="350"/>
    <x v="80"/>
    <s v="R"/>
  </r>
  <r>
    <s v="Anheuser-Busch"/>
    <x v="286"/>
    <n v="300"/>
    <x v="80"/>
    <s v="R"/>
  </r>
  <r>
    <s v="Anheuser-Busch"/>
    <x v="299"/>
    <n v="300"/>
    <x v="80"/>
    <s v="R"/>
  </r>
  <r>
    <s v="Bullington, JD"/>
    <x v="16"/>
    <n v="250"/>
    <x v="80"/>
    <s v="R"/>
  </r>
  <r>
    <s v="Drylands Brewing Co."/>
    <x v="442"/>
    <n v="150"/>
    <x v="80"/>
    <s v="R"/>
  </r>
  <r>
    <s v="Bullington, JD"/>
    <x v="443"/>
    <n v="100"/>
    <x v="80"/>
    <s v="R"/>
  </r>
  <r>
    <s v="Scanland, Scott"/>
    <x v="373"/>
    <n v="3915.98"/>
    <x v="81"/>
    <s v="D"/>
  </r>
  <r>
    <s v="Scanland, Scott"/>
    <x v="444"/>
    <n v="2247.9"/>
    <x v="81"/>
    <s v="D"/>
  </r>
  <r>
    <s v="Scanland, Scott"/>
    <x v="445"/>
    <n v="1616.71"/>
    <x v="81"/>
    <s v="D"/>
  </r>
  <r>
    <s v="Weaks, Jason"/>
    <x v="446"/>
    <n v="1500"/>
    <x v="81"/>
    <s v="D"/>
  </r>
  <r>
    <s v="Scanland, Scott"/>
    <x v="447"/>
    <n v="1332.47"/>
    <x v="81"/>
    <s v="D"/>
  </r>
  <r>
    <s v="Bullington, JD"/>
    <x v="448"/>
    <n v="1000"/>
    <x v="81"/>
    <s v="D"/>
  </r>
  <r>
    <s v="NM Restaurant Association"/>
    <x v="137"/>
    <n v="1000"/>
    <x v="81"/>
    <s v="D"/>
  </r>
  <r>
    <s v="Scanland, Scott"/>
    <x v="449"/>
    <n v="1000"/>
    <x v="81"/>
    <s v="D"/>
  </r>
  <r>
    <s v="Scanland, Scott"/>
    <x v="450"/>
    <n v="1000"/>
    <x v="81"/>
    <s v="D"/>
  </r>
  <r>
    <s v="Thompson, John L."/>
    <x v="451"/>
    <n v="1000"/>
    <x v="81"/>
    <s v="D"/>
  </r>
  <r>
    <s v="Tractor Brewing Co."/>
    <x v="446"/>
    <n v="1000"/>
    <x v="81"/>
    <s v="D"/>
  </r>
  <r>
    <s v="Weaks, Dan"/>
    <x v="446"/>
    <n v="1000"/>
    <x v="81"/>
    <s v="D"/>
  </r>
  <r>
    <s v="Scanland, Scott"/>
    <x v="452"/>
    <n v="850"/>
    <x v="81"/>
    <s v="D"/>
  </r>
  <r>
    <s v="Anheuser-Busch"/>
    <x v="245"/>
    <n v="750"/>
    <x v="81"/>
    <s v="D"/>
  </r>
  <r>
    <s v="Weaks, Jason"/>
    <x v="453"/>
    <n v="750"/>
    <x v="81"/>
    <s v="D"/>
  </r>
  <r>
    <s v="Scanland, Scott"/>
    <x v="454"/>
    <n v="732.92"/>
    <x v="81"/>
    <s v="D"/>
  </r>
  <r>
    <s v="NM Restaurant Association"/>
    <x v="455"/>
    <n v="600"/>
    <x v="81"/>
    <s v="D"/>
  </r>
  <r>
    <s v="Admiral Beverage Corporation"/>
    <x v="456"/>
    <n v="500"/>
    <x v="81"/>
    <s v="D"/>
  </r>
  <r>
    <s v="Admiral Beverage Corporation"/>
    <x v="457"/>
    <n v="500"/>
    <x v="81"/>
    <s v="D"/>
  </r>
  <r>
    <s v="Anheuser-Busch"/>
    <x v="164"/>
    <n v="500"/>
    <x v="81"/>
    <s v="D"/>
  </r>
  <r>
    <s v="Anheuser-Busch"/>
    <x v="458"/>
    <n v="500"/>
    <x v="81"/>
    <s v="D"/>
  </r>
  <r>
    <s v="Bullington, JD"/>
    <x v="446"/>
    <n v="500"/>
    <x v="81"/>
    <s v="D"/>
  </r>
  <r>
    <s v="Bullington, JD"/>
    <x v="137"/>
    <n v="500"/>
    <x v="81"/>
    <s v="D"/>
  </r>
  <r>
    <s v="Bullington, JD"/>
    <x v="451"/>
    <n v="500"/>
    <x v="81"/>
    <s v="D"/>
  </r>
  <r>
    <s v="Gonzales, Marco"/>
    <x v="375"/>
    <n v="500"/>
    <x v="81"/>
    <s v="D"/>
  </r>
  <r>
    <s v="Premier Distributing"/>
    <x v="459"/>
    <n v="500"/>
    <x v="81"/>
    <s v="D"/>
  </r>
  <r>
    <s v="Scanland, Scott"/>
    <x v="376"/>
    <n v="500"/>
    <x v="81"/>
    <s v="D"/>
  </r>
  <r>
    <s v="Southern Glazer's Wine &amp; Spirits (f/k/a Southern Wine and Spirits)"/>
    <x v="460"/>
    <n v="500"/>
    <x v="81"/>
    <s v="D"/>
  </r>
  <r>
    <s v="Strategies 360"/>
    <x v="455"/>
    <n v="500"/>
    <x v="81"/>
    <s v="D"/>
  </r>
  <r>
    <s v="Trujillo, Jennifer"/>
    <x v="91"/>
    <n v="500"/>
    <x v="81"/>
    <s v="D"/>
  </r>
  <r>
    <s v="Scanland, Scott"/>
    <x v="461"/>
    <n v="484.22"/>
    <x v="81"/>
    <s v="D"/>
  </r>
  <r>
    <s v="Admiral Beverage Corporation"/>
    <x v="247"/>
    <n v="350"/>
    <x v="81"/>
    <s v="D"/>
  </r>
  <r>
    <s v="Bullington, JD"/>
    <x v="452"/>
    <n v="350"/>
    <x v="81"/>
    <s v="D"/>
  </r>
  <r>
    <s v="Southern Glazer's Wine &amp; Spirits (f/k/a Southern Wine and Spirits)"/>
    <x v="247"/>
    <n v="350"/>
    <x v="81"/>
    <s v="D"/>
  </r>
  <r>
    <s v="Scanland, Scott"/>
    <x v="462"/>
    <n v="349.71"/>
    <x v="81"/>
    <s v="D"/>
  </r>
  <r>
    <s v="Anheuser-Busch"/>
    <x v="455"/>
    <n v="300"/>
    <x v="81"/>
    <s v="D"/>
  </r>
  <r>
    <s v="Anheuser-Busch"/>
    <x v="463"/>
    <n v="300"/>
    <x v="81"/>
    <s v="D"/>
  </r>
  <r>
    <s v="Anheuser-Busch"/>
    <x v="464"/>
    <n v="300"/>
    <x v="81"/>
    <s v="D"/>
  </r>
  <r>
    <s v="Mahr, Ed"/>
    <x v="364"/>
    <n v="300"/>
    <x v="81"/>
    <s v="D"/>
  </r>
  <r>
    <s v="Premier Distributing"/>
    <x v="465"/>
    <n v="300"/>
    <x v="81"/>
    <s v="D"/>
  </r>
  <r>
    <s v="NM Restaurant Association"/>
    <x v="18"/>
    <n v="250"/>
    <x v="81"/>
    <s v="D"/>
  </r>
  <r>
    <s v="NM Restaurant Association"/>
    <x v="19"/>
    <n v="250"/>
    <x v="81"/>
    <s v="D"/>
  </r>
  <r>
    <s v="NM Restaurant Association"/>
    <x v="446"/>
    <n v="250"/>
    <x v="81"/>
    <s v="D"/>
  </r>
  <r>
    <s v="Scanland, Scott"/>
    <x v="273"/>
    <n v="250"/>
    <x v="81"/>
    <s v="D"/>
  </r>
  <r>
    <s v="Scanland, Scott"/>
    <x v="445"/>
    <n v="250"/>
    <x v="81"/>
    <s v="D"/>
  </r>
  <r>
    <s v="Weaks, Dan"/>
    <x v="59"/>
    <n v="250"/>
    <x v="81"/>
    <s v="D"/>
  </r>
  <r>
    <s v="Weaks, Jason"/>
    <x v="466"/>
    <n v="250"/>
    <x v="81"/>
    <s v="D"/>
  </r>
  <r>
    <s v="Mahr, Ed"/>
    <x v="467"/>
    <n v="207.55"/>
    <x v="81"/>
    <s v="D"/>
  </r>
  <r>
    <s v="Bullington, JD"/>
    <x v="468"/>
    <n v="200"/>
    <x v="81"/>
    <s v="D"/>
  </r>
  <r>
    <s v="Duran, Mark"/>
    <x v="469"/>
    <n v="200"/>
    <x v="81"/>
    <s v="D"/>
  </r>
  <r>
    <s v="Mahr, Ed"/>
    <x v="454"/>
    <n v="200"/>
    <x v="81"/>
    <s v="D"/>
  </r>
  <r>
    <s v="National Distributing Company"/>
    <x v="456"/>
    <n v="200"/>
    <x v="81"/>
    <s v="D"/>
  </r>
  <r>
    <s v="Weaks, Dan"/>
    <x v="247"/>
    <n v="200"/>
    <x v="81"/>
    <s v="D"/>
  </r>
  <r>
    <s v="Mahr, Ed"/>
    <x v="189"/>
    <n v="150"/>
    <x v="81"/>
    <s v="D"/>
  </r>
  <r>
    <s v="Weaks, Dan"/>
    <x v="452"/>
    <n v="150"/>
    <x v="81"/>
    <s v="D"/>
  </r>
  <r>
    <s v="Bullington, JD"/>
    <x v="61"/>
    <n v="100"/>
    <x v="81"/>
    <s v="D"/>
  </r>
  <r>
    <s v="Scanland, Scott"/>
    <x v="470"/>
    <n v="1"/>
    <x v="81"/>
    <s v="D"/>
  </r>
  <r>
    <s v="Anheuser-Busch"/>
    <x v="90"/>
    <n v="500"/>
    <x v="82"/>
    <s v="D"/>
  </r>
  <r>
    <s v="Anheuser-Busch"/>
    <x v="372"/>
    <n v="300"/>
    <x v="82"/>
    <s v="D"/>
  </r>
  <r>
    <s v="Anheuser-Busch"/>
    <x v="448"/>
    <n v="300"/>
    <x v="82"/>
    <s v="D"/>
  </r>
  <r>
    <s v="Anheuser-Busch"/>
    <x v="210"/>
    <n v="300"/>
    <x v="82"/>
    <s v="D"/>
  </r>
  <r>
    <s v="Anheuser-Busch"/>
    <x v="471"/>
    <n v="300"/>
    <x v="82"/>
    <s v="D"/>
  </r>
  <r>
    <s v="Anheuser-Busch"/>
    <x v="472"/>
    <n v="300"/>
    <x v="82"/>
    <s v="D"/>
  </r>
  <r>
    <s v="NM Restaurant Association"/>
    <x v="473"/>
    <n v="250"/>
    <x v="82"/>
    <s v="D"/>
  </r>
  <r>
    <s v="Scanland, Scott"/>
    <x v="408"/>
    <n v="250"/>
    <x v="82"/>
    <s v="D"/>
  </r>
  <r>
    <s v="Weaks, Dan"/>
    <x v="196"/>
    <n v="200"/>
    <x v="82"/>
    <s v="D"/>
  </r>
  <r>
    <s v="Weaks, Dan"/>
    <x v="42"/>
    <n v="200"/>
    <x v="82"/>
    <s v="D"/>
  </r>
  <r>
    <s v="Bullington, JD"/>
    <x v="467"/>
    <n v="100"/>
    <x v="82"/>
    <s v="D"/>
  </r>
  <r>
    <s v="NM Restaurant Association"/>
    <x v="3"/>
    <n v="500"/>
    <x v="83"/>
    <s v="D"/>
  </r>
  <r>
    <s v="Weaks, Dan"/>
    <x v="298"/>
    <n v="500"/>
    <x v="84"/>
    <s v="D"/>
  </r>
  <r>
    <s v="Premier Distributing"/>
    <x v="474"/>
    <n v="300"/>
    <x v="84"/>
    <s v="D"/>
  </r>
  <r>
    <s v="Weaks, Dan"/>
    <x v="475"/>
    <n v="250"/>
    <x v="84"/>
    <s v="D"/>
  </r>
  <r>
    <s v="Weaks, Dan"/>
    <x v="59"/>
    <n v="250"/>
    <x v="84"/>
    <s v="D"/>
  </r>
  <r>
    <s v="Bullington, JD"/>
    <x v="1"/>
    <n v="200"/>
    <x v="84"/>
    <s v="D"/>
  </r>
  <r>
    <s v="Bullington, JD"/>
    <x v="475"/>
    <n v="200"/>
    <x v="84"/>
    <s v="D"/>
  </r>
  <r>
    <s v="Smith, Allison Kuper"/>
    <x v="476"/>
    <n v="100"/>
    <x v="84"/>
    <s v="D"/>
  </r>
  <r>
    <s v="Bullington, JD"/>
    <x v="36"/>
    <n v="250"/>
    <x v="85"/>
    <s v="D"/>
  </r>
  <r>
    <s v="Scanland, Scott"/>
    <x v="408"/>
    <n v="250"/>
    <x v="85"/>
    <s v="D"/>
  </r>
  <r>
    <s v="Anheuser-Busch"/>
    <x v="477"/>
    <n v="500"/>
    <x v="86"/>
    <s v="D"/>
  </r>
  <r>
    <s v="Bullington, JD"/>
    <x v="478"/>
    <n v="500"/>
    <x v="86"/>
    <s v="D"/>
  </r>
  <r>
    <s v="Anheuser-Busch"/>
    <x v="479"/>
    <n v="300"/>
    <x v="86"/>
    <s v="D"/>
  </r>
  <r>
    <s v="Anheuser-Busch"/>
    <x v="182"/>
    <n v="300"/>
    <x v="86"/>
    <s v="D"/>
  </r>
  <r>
    <s v="Weaks, Jason"/>
    <x v="480"/>
    <n v="300"/>
    <x v="86"/>
    <s v="D"/>
  </r>
  <r>
    <s v="Brunder, Carrie Robin"/>
    <x v="480"/>
    <n v="250"/>
    <x v="86"/>
    <s v="D"/>
  </r>
  <r>
    <s v="Bullington, JD"/>
    <x v="185"/>
    <n v="250"/>
    <x v="86"/>
    <s v="D"/>
  </r>
  <r>
    <s v="Bullington, JD"/>
    <x v="481"/>
    <n v="250"/>
    <x v="86"/>
    <s v="D"/>
  </r>
  <r>
    <s v="Bullington, JD"/>
    <x v="306"/>
    <n v="250"/>
    <x v="86"/>
    <s v="D"/>
  </r>
  <r>
    <s v="Gonzales, Marco"/>
    <x v="25"/>
    <n v="250"/>
    <x v="86"/>
    <s v="D"/>
  </r>
  <r>
    <s v="Tractor Brewing Co."/>
    <x v="480"/>
    <n v="250"/>
    <x v="86"/>
    <s v="D"/>
  </r>
  <r>
    <s v="Weaks, Jason"/>
    <x v="482"/>
    <n v="250"/>
    <x v="86"/>
    <s v="D"/>
  </r>
  <r>
    <s v="Weaks, Jason"/>
    <x v="152"/>
    <n v="250"/>
    <x v="86"/>
    <s v="D"/>
  </r>
  <r>
    <s v="Weaks, Dan"/>
    <x v="102"/>
    <n v="200"/>
    <x v="86"/>
    <s v="D"/>
  </r>
  <r>
    <s v="Weaks, Dan"/>
    <x v="42"/>
    <n v="200"/>
    <x v="86"/>
    <s v="D"/>
  </r>
  <r>
    <s v="Weaks, Jason"/>
    <x v="480"/>
    <n v="170"/>
    <x v="86"/>
    <s v="D"/>
  </r>
  <r>
    <s v="Weaks, Jason"/>
    <x v="225"/>
    <n v="150"/>
    <x v="86"/>
    <s v="D"/>
  </r>
  <r>
    <s v="Weaks, Jason"/>
    <x v="330"/>
    <n v="150"/>
    <x v="86"/>
    <s v="D"/>
  </r>
  <r>
    <s v="Weaks, Jason"/>
    <x v="26"/>
    <n v="100"/>
    <x v="86"/>
    <s v="D"/>
  </r>
  <r>
    <s v="Bullington, JD"/>
    <x v="59"/>
    <n v="2500"/>
    <x v="87"/>
    <s v="R"/>
  </r>
  <r>
    <s v="Gonzales, Marco"/>
    <x v="191"/>
    <n v="2500"/>
    <x v="87"/>
    <s v="R"/>
  </r>
  <r>
    <s v="Admiral Beverage Corporation"/>
    <x v="483"/>
    <n v="1500"/>
    <x v="87"/>
    <s v="R"/>
  </r>
  <r>
    <s v="Admiral Beverage Corporation"/>
    <x v="244"/>
    <n v="1000"/>
    <x v="87"/>
    <s v="R"/>
  </r>
  <r>
    <s v="Admiral Beverage Corporation"/>
    <x v="484"/>
    <n v="1000"/>
    <x v="87"/>
    <s v="R"/>
  </r>
  <r>
    <s v="Anheuser-Busch"/>
    <x v="485"/>
    <n v="1000"/>
    <x v="87"/>
    <s v="R"/>
  </r>
  <r>
    <s v="Anheuser-Busch"/>
    <x v="108"/>
    <n v="1000"/>
    <x v="87"/>
    <s v="R"/>
  </r>
  <r>
    <s v="Anheuser-Busch"/>
    <x v="202"/>
    <n v="1000"/>
    <x v="87"/>
    <s v="R"/>
  </r>
  <r>
    <s v="Gould, Leland"/>
    <x v="486"/>
    <n v="1000"/>
    <x v="87"/>
    <s v="R"/>
  </r>
  <r>
    <s v="Gould, Leland"/>
    <x v="116"/>
    <n v="1000"/>
    <x v="87"/>
    <s v="R"/>
  </r>
  <r>
    <s v="Gould, Leland"/>
    <x v="487"/>
    <n v="1000"/>
    <x v="87"/>
    <s v="R"/>
  </r>
  <r>
    <s v="Gould, Leland"/>
    <x v="488"/>
    <n v="1000"/>
    <x v="87"/>
    <s v="R"/>
  </r>
  <r>
    <s v="National Distributing Company"/>
    <x v="486"/>
    <n v="1000"/>
    <x v="87"/>
    <s v="R"/>
  </r>
  <r>
    <s v="NM Restaurant Association"/>
    <x v="3"/>
    <n v="1000"/>
    <x v="87"/>
    <s v="R"/>
  </r>
  <r>
    <s v="NM Restaurant Association"/>
    <x v="18"/>
    <n v="1000"/>
    <x v="87"/>
    <s v="R"/>
  </r>
  <r>
    <s v="Premier Distributing"/>
    <x v="257"/>
    <n v="1000"/>
    <x v="87"/>
    <s v="R"/>
  </r>
  <r>
    <s v="Southern Glazer's Wine &amp; Spirits (f/k/a Southern Wine and Spirits)"/>
    <x v="489"/>
    <n v="1000"/>
    <x v="87"/>
    <s v="R"/>
  </r>
  <r>
    <s v="Southern Glazer's Wine &amp; Spirits (f/k/a Southern Wine and Spirits)"/>
    <x v="490"/>
    <n v="1000"/>
    <x v="87"/>
    <s v="R"/>
  </r>
  <r>
    <s v="Admiral Beverage Corporation"/>
    <x v="93"/>
    <n v="500"/>
    <x v="87"/>
    <s v="R"/>
  </r>
  <r>
    <s v="Anheuser-Busch"/>
    <x v="491"/>
    <n v="500"/>
    <x v="87"/>
    <s v="R"/>
  </r>
  <r>
    <s v="Bonal, Maurice (Liquor Licensing)"/>
    <x v="492"/>
    <n v="500"/>
    <x v="87"/>
    <s v="R"/>
  </r>
  <r>
    <s v="Bonal, Maurice (Liquor Licensing)"/>
    <x v="493"/>
    <n v="500"/>
    <x v="87"/>
    <s v="R"/>
  </r>
  <r>
    <s v="Bullington, JD"/>
    <x v="36"/>
    <n v="500"/>
    <x v="87"/>
    <s v="R"/>
  </r>
  <r>
    <s v="Duran, Mark"/>
    <x v="384"/>
    <n v="500"/>
    <x v="87"/>
    <s v="R"/>
  </r>
  <r>
    <s v="Gonzales, Marco"/>
    <x v="10"/>
    <n v="500"/>
    <x v="87"/>
    <s v="R"/>
  </r>
  <r>
    <s v="Gonzales, Marco"/>
    <x v="494"/>
    <n v="500"/>
    <x v="87"/>
    <s v="R"/>
  </r>
  <r>
    <s v="Gonzales, Marco"/>
    <x v="410"/>
    <n v="500"/>
    <x v="87"/>
    <s v="R"/>
  </r>
  <r>
    <s v="National Distributing Company"/>
    <x v="495"/>
    <n v="500"/>
    <x v="87"/>
    <s v="R"/>
  </r>
  <r>
    <s v="National Distributing Company"/>
    <x v="6"/>
    <n v="500"/>
    <x v="87"/>
    <s v="R"/>
  </r>
  <r>
    <s v="Premier Distributing"/>
    <x v="120"/>
    <n v="500"/>
    <x v="87"/>
    <s v="R"/>
  </r>
  <r>
    <s v="Premier Distributing"/>
    <x v="496"/>
    <n v="500"/>
    <x v="87"/>
    <s v="R"/>
  </r>
  <r>
    <s v="Premier Distributing"/>
    <x v="50"/>
    <n v="500"/>
    <x v="87"/>
    <s v="R"/>
  </r>
  <r>
    <s v="Southern Glazer's Wine &amp; Spirits (f/k/a Southern Wine and Spirits)"/>
    <x v="129"/>
    <n v="500"/>
    <x v="87"/>
    <s v="R"/>
  </r>
  <r>
    <s v="Southern Glazer's Wine &amp; Spirits (f/k/a Southern Wine and Spirits)"/>
    <x v="497"/>
    <n v="500"/>
    <x v="87"/>
    <s v="R"/>
  </r>
  <r>
    <s v="Stone Face Package Liquors"/>
    <x v="498"/>
    <n v="500"/>
    <x v="87"/>
    <s v="R"/>
  </r>
  <r>
    <s v="Weaks, Dan"/>
    <x v="157"/>
    <n v="500"/>
    <x v="87"/>
    <s v="R"/>
  </r>
  <r>
    <s v="Weaks, Dan"/>
    <x v="394"/>
    <n v="500"/>
    <x v="87"/>
    <s v="R"/>
  </r>
  <r>
    <s v="Weaks, Dan"/>
    <x v="31"/>
    <n v="500"/>
    <x v="87"/>
    <s v="R"/>
  </r>
  <r>
    <s v="Weaks, Dan"/>
    <x v="499"/>
    <n v="500"/>
    <x v="87"/>
    <s v="R"/>
  </r>
  <r>
    <s v="Admiral Beverage Corporation"/>
    <x v="500"/>
    <n v="400"/>
    <x v="87"/>
    <s v="R"/>
  </r>
  <r>
    <s v="Weaks, Dan"/>
    <x v="432"/>
    <n v="350"/>
    <x v="87"/>
    <s v="R"/>
  </r>
  <r>
    <s v="Greater Albuquerque Chamber of Commerce"/>
    <x v="106"/>
    <n v="345"/>
    <x v="87"/>
    <s v="R"/>
  </r>
  <r>
    <s v="Anheuser-Busch"/>
    <x v="501"/>
    <n v="300"/>
    <x v="87"/>
    <s v="R"/>
  </r>
  <r>
    <s v="Greater Albuquerque Chamber of Commerce"/>
    <x v="502"/>
    <n v="300"/>
    <x v="87"/>
    <s v="R"/>
  </r>
  <r>
    <s v="Mahr, Ed"/>
    <x v="503"/>
    <n v="300"/>
    <x v="87"/>
    <s v="R"/>
  </r>
  <r>
    <s v="Weaks, Dan"/>
    <x v="504"/>
    <n v="300"/>
    <x v="87"/>
    <s v="R"/>
  </r>
  <r>
    <s v="Bullington, JD"/>
    <x v="147"/>
    <n v="250"/>
    <x v="87"/>
    <s v="R"/>
  </r>
  <r>
    <s v="Bullington, JD"/>
    <x v="112"/>
    <n v="250"/>
    <x v="87"/>
    <s v="R"/>
  </r>
  <r>
    <s v="Scanland, Scott"/>
    <x v="376"/>
    <n v="250"/>
    <x v="87"/>
    <s v="R"/>
  </r>
  <r>
    <s v="Scanland, Scott"/>
    <x v="408"/>
    <n v="250"/>
    <x v="87"/>
    <s v="R"/>
  </r>
  <r>
    <s v="Weaks, Dan"/>
    <x v="450"/>
    <n v="250"/>
    <x v="87"/>
    <s v="R"/>
  </r>
  <r>
    <s v="Weaks, Dan"/>
    <x v="252"/>
    <n v="250"/>
    <x v="87"/>
    <s v="R"/>
  </r>
  <r>
    <s v="Weaks, Dan"/>
    <x v="59"/>
    <n v="250"/>
    <x v="87"/>
    <s v="R"/>
  </r>
  <r>
    <s v="Weaks, Dan"/>
    <x v="159"/>
    <n v="250"/>
    <x v="87"/>
    <s v="R"/>
  </r>
  <r>
    <s v="Weaks, Jason"/>
    <x v="304"/>
    <n v="250"/>
    <x v="87"/>
    <s v="R"/>
  </r>
  <r>
    <s v="Bullington, JD"/>
    <x v="21"/>
    <n v="200"/>
    <x v="87"/>
    <s v="R"/>
  </r>
  <r>
    <s v="Gonzales, Marco"/>
    <x v="387"/>
    <n v="200"/>
    <x v="87"/>
    <s v="R"/>
  </r>
  <r>
    <s v="Mahr, Ed"/>
    <x v="505"/>
    <n v="200"/>
    <x v="87"/>
    <s v="R"/>
  </r>
  <r>
    <s v="Weaks, Dan"/>
    <x v="506"/>
    <n v="200"/>
    <x v="87"/>
    <s v="R"/>
  </r>
  <r>
    <s v="Weaks, Jason"/>
    <x v="191"/>
    <n v="200"/>
    <x v="87"/>
    <s v="R"/>
  </r>
  <r>
    <s v="Bullington, JD"/>
    <x v="507"/>
    <n v="100"/>
    <x v="87"/>
    <s v="R"/>
  </r>
  <r>
    <s v="Bullington, JD"/>
    <x v="508"/>
    <n v="100"/>
    <x v="87"/>
    <s v="R"/>
  </r>
  <r>
    <s v="Hedrick, Tara"/>
    <x v="432"/>
    <n v="100"/>
    <x v="87"/>
    <s v="R"/>
  </r>
  <r>
    <s v="Weaks, Jason"/>
    <x v="144"/>
    <n v="100"/>
    <x v="87"/>
    <s v="R"/>
  </r>
  <r>
    <s v="NM Restaurant Association"/>
    <x v="509"/>
    <n v="1000"/>
    <x v="88"/>
    <s v="R"/>
  </r>
  <r>
    <s v="Scanland, Scott"/>
    <x v="270"/>
    <n v="500"/>
    <x v="88"/>
    <s v="R"/>
  </r>
  <r>
    <s v="Park, Alfred"/>
    <x v="510"/>
    <n v="200"/>
    <x v="88"/>
    <s v="R"/>
  </r>
  <r>
    <s v="Admiral Beverage Corporation"/>
    <x v="511"/>
    <n v="500"/>
    <x v="89"/>
    <s v="D"/>
  </r>
  <r>
    <s v="Premier Distributing"/>
    <x v="459"/>
    <n v="500"/>
    <x v="89"/>
    <s v="D"/>
  </r>
  <r>
    <s v="Southern Glazer's Wine &amp; Spirits (f/k/a Southern Wine and Spirits)"/>
    <x v="511"/>
    <n v="500"/>
    <x v="89"/>
    <s v="D"/>
  </r>
  <r>
    <s v="Lalo's Liquors LLC"/>
    <x v="144"/>
    <n v="400"/>
    <x v="89"/>
    <s v="D"/>
  </r>
  <r>
    <s v="Premier Distributing"/>
    <x v="144"/>
    <n v="300"/>
    <x v="89"/>
    <s v="D"/>
  </r>
  <r>
    <s v="Lescombes Family"/>
    <x v="512"/>
    <n v="260"/>
    <x v="89"/>
    <s v="D"/>
  </r>
  <r>
    <s v="Bonal, Maurice (Liquor Licensing)"/>
    <x v="513"/>
    <n v="250"/>
    <x v="89"/>
    <s v="D"/>
  </r>
  <r>
    <s v="Weaks, Dan"/>
    <x v="394"/>
    <n v="250"/>
    <x v="89"/>
    <s v="D"/>
  </r>
  <r>
    <s v="Weaks, Dan"/>
    <x v="247"/>
    <n v="200"/>
    <x v="89"/>
    <s v="D"/>
  </r>
  <r>
    <s v="Weaks, Jason"/>
    <x v="248"/>
    <n v="200"/>
    <x v="89"/>
    <s v="D"/>
  </r>
  <r>
    <s v="Dos Viejos Winery"/>
    <x v="514"/>
    <n v="80"/>
    <x v="89"/>
    <s v="D"/>
  </r>
  <r>
    <s v="Anheuser-Busch"/>
    <x v="90"/>
    <n v="750"/>
    <x v="90"/>
    <s v="D"/>
  </r>
  <r>
    <s v="Anheuser-Busch"/>
    <x v="198"/>
    <n v="500"/>
    <x v="90"/>
    <s v="D"/>
  </r>
  <r>
    <s v="Anheuser-Busch"/>
    <x v="77"/>
    <n v="500"/>
    <x v="90"/>
    <s v="D"/>
  </r>
  <r>
    <s v="Anheuser-Busch"/>
    <x v="200"/>
    <n v="500"/>
    <x v="90"/>
    <s v="D"/>
  </r>
  <r>
    <s v="Anheuser-Busch"/>
    <x v="515"/>
    <n v="500"/>
    <x v="90"/>
    <s v="D"/>
  </r>
  <r>
    <s v="Anheuser-Busch"/>
    <x v="11"/>
    <n v="500"/>
    <x v="90"/>
    <s v="D"/>
  </r>
  <r>
    <s v="Gould, Leland"/>
    <x v="516"/>
    <n v="500"/>
    <x v="90"/>
    <s v="D"/>
  </r>
  <r>
    <s v="Premier Distributing"/>
    <x v="517"/>
    <n v="500"/>
    <x v="90"/>
    <s v="D"/>
  </r>
  <r>
    <s v="Premier Distributing"/>
    <x v="406"/>
    <n v="500"/>
    <x v="90"/>
    <s v="D"/>
  </r>
  <r>
    <s v="Weaks, Jason"/>
    <x v="518"/>
    <n v="500"/>
    <x v="90"/>
    <s v="D"/>
  </r>
  <r>
    <s v="Mahr, Ed"/>
    <x v="519"/>
    <n v="300"/>
    <x v="90"/>
    <s v="D"/>
  </r>
  <r>
    <s v="Premier Distributing"/>
    <x v="511"/>
    <n v="300"/>
    <x v="90"/>
    <s v="D"/>
  </r>
  <r>
    <s v="Premier Distributing"/>
    <x v="465"/>
    <n v="300"/>
    <x v="90"/>
    <s v="D"/>
  </r>
  <r>
    <s v="Weaks, Dan"/>
    <x v="41"/>
    <n v="300"/>
    <x v="90"/>
    <s v="D"/>
  </r>
  <r>
    <s v="Admiral Beverage Corporation"/>
    <x v="520"/>
    <n v="250"/>
    <x v="90"/>
    <s v="D"/>
  </r>
  <r>
    <s v="Bullington, JD"/>
    <x v="147"/>
    <n v="250"/>
    <x v="90"/>
    <s v="D"/>
  </r>
  <r>
    <s v="NM Restaurant Association"/>
    <x v="18"/>
    <n v="250"/>
    <x v="90"/>
    <s v="D"/>
  </r>
  <r>
    <s v="Thompson, John L."/>
    <x v="521"/>
    <n v="250"/>
    <x v="90"/>
    <s v="D"/>
  </r>
  <r>
    <s v="Weaks, Dan"/>
    <x v="59"/>
    <n v="250"/>
    <x v="90"/>
    <s v="D"/>
  </r>
  <r>
    <s v="Bullington, JD"/>
    <x v="148"/>
    <n v="200"/>
    <x v="90"/>
    <s v="D"/>
  </r>
  <r>
    <s v="Bullington, JD"/>
    <x v="21"/>
    <n v="200"/>
    <x v="90"/>
    <s v="D"/>
  </r>
  <r>
    <s v="Mahr, Ed"/>
    <x v="522"/>
    <n v="200"/>
    <x v="90"/>
    <s v="D"/>
  </r>
  <r>
    <s v="Weaks, Dan"/>
    <x v="523"/>
    <n v="200"/>
    <x v="90"/>
    <s v="D"/>
  </r>
  <r>
    <s v="Weaks, Dan"/>
    <x v="523"/>
    <n v="200"/>
    <x v="90"/>
    <s v="D"/>
  </r>
  <r>
    <s v="Weaks, Jason"/>
    <x v="406"/>
    <n v="100"/>
    <x v="90"/>
    <s v="D"/>
  </r>
  <r>
    <s v="Gonzales, Marco"/>
    <x v="524"/>
    <n v="5000"/>
    <x v="91"/>
    <s v="D"/>
  </r>
  <r>
    <s v="Southern Glazer's Wine &amp; Spirits (f/k/a Southern Wine and Spirits)"/>
    <x v="272"/>
    <n v="2500"/>
    <x v="92"/>
    <s v="R"/>
  </r>
  <r>
    <s v="Admiral Beverage Corporation"/>
    <x v="525"/>
    <n v="1500"/>
    <x v="92"/>
    <s v="R"/>
  </r>
  <r>
    <s v="Admiral Beverage Corporation"/>
    <x v="93"/>
    <n v="1500"/>
    <x v="92"/>
    <s v="R"/>
  </r>
  <r>
    <s v="Premier Distributing"/>
    <x v="288"/>
    <n v="1000"/>
    <x v="92"/>
    <s v="R"/>
  </r>
  <r>
    <s v="Stone Face Package Liquors"/>
    <x v="526"/>
    <n v="1000"/>
    <x v="92"/>
    <s v="R"/>
  </r>
  <r>
    <s v="Anheuser-Busch"/>
    <x v="527"/>
    <n v="750"/>
    <x v="92"/>
    <s v="R"/>
  </r>
  <r>
    <s v="National Distributing Company"/>
    <x v="224"/>
    <n v="750"/>
    <x v="92"/>
    <s v="R"/>
  </r>
  <r>
    <s v="NM Restaurant Association"/>
    <x v="528"/>
    <n v="750"/>
    <x v="92"/>
    <s v="R"/>
  </r>
  <r>
    <s v="Anheuser-Busch"/>
    <x v="529"/>
    <n v="500"/>
    <x v="92"/>
    <s v="R"/>
  </r>
  <r>
    <s v="Anheuser-Busch"/>
    <x v="489"/>
    <n v="500"/>
    <x v="92"/>
    <s v="R"/>
  </r>
  <r>
    <s v="Anheuser-Busch"/>
    <x v="530"/>
    <n v="500"/>
    <x v="92"/>
    <s v="R"/>
  </r>
  <r>
    <s v="Premier Distributing"/>
    <x v="531"/>
    <n v="500"/>
    <x v="92"/>
    <s v="R"/>
  </r>
  <r>
    <s v="Premier Distributing"/>
    <x v="272"/>
    <n v="500"/>
    <x v="92"/>
    <s v="R"/>
  </r>
  <r>
    <s v="Scanland, Scott"/>
    <x v="78"/>
    <n v="500"/>
    <x v="92"/>
    <s v="R"/>
  </r>
  <r>
    <s v="Southern Glazer's Wine &amp; Spirits (f/k/a Southern Wine and Spirits)"/>
    <x v="442"/>
    <n v="500"/>
    <x v="92"/>
    <s v="R"/>
  </r>
  <r>
    <s v="Southern Glazer's Wine &amp; Spirits (f/k/a Southern Wine and Spirits)"/>
    <x v="532"/>
    <n v="500"/>
    <x v="92"/>
    <s v="R"/>
  </r>
  <r>
    <s v="NM Restaurant Association"/>
    <x v="533"/>
    <n v="250"/>
    <x v="92"/>
    <s v="R"/>
  </r>
  <r>
    <s v="Scanland, Scott"/>
    <x v="273"/>
    <n v="250"/>
    <x v="92"/>
    <s v="R"/>
  </r>
  <r>
    <s v="Southern Glazer's Wine &amp; Spirits (f/k/a Southern Wine and Spirits)"/>
    <x v="526"/>
    <n v="250"/>
    <x v="92"/>
    <s v="R"/>
  </r>
  <r>
    <s v="Weaks, Jason"/>
    <x v="534"/>
    <n v="250"/>
    <x v="92"/>
    <s v="R"/>
  </r>
  <r>
    <s v="Weaks, Dan"/>
    <x v="102"/>
    <n v="200"/>
    <x v="92"/>
    <s v="R"/>
  </r>
  <r>
    <s v="Gessing, Paul"/>
    <x v="535"/>
    <n v="100"/>
    <x v="92"/>
    <s v="R"/>
  </r>
  <r>
    <s v="Gould, Leland"/>
    <x v="536"/>
    <n v="5"/>
    <x v="92"/>
    <s v="R"/>
  </r>
  <r>
    <s v="Anheuser-Busch"/>
    <x v="537"/>
    <n v="300"/>
    <x v="93"/>
    <s v="R"/>
  </r>
  <r>
    <s v="Bullington, JD"/>
    <x v="147"/>
    <n v="250"/>
    <x v="93"/>
    <s v="R"/>
  </r>
  <r>
    <s v="Weaks, Dan"/>
    <x v="59"/>
    <n v="250"/>
    <x v="93"/>
    <s v="R"/>
  </r>
  <r>
    <s v="Weaks, Dan"/>
    <x v="159"/>
    <n v="250"/>
    <x v="93"/>
    <s v="R"/>
  </r>
  <r>
    <s v="NM Restaurant Association"/>
    <x v="18"/>
    <n v="1000"/>
    <x v="94"/>
    <s v="R"/>
  </r>
  <r>
    <s v="Gould, Leland"/>
    <x v="487"/>
    <n v="1250"/>
    <x v="95"/>
    <s v="D"/>
  </r>
  <r>
    <s v="Bullington, JD"/>
    <x v="538"/>
    <n v="625"/>
    <x v="95"/>
    <s v="D"/>
  </r>
  <r>
    <s v="Bullington, JD"/>
    <x v="539"/>
    <n v="500"/>
    <x v="95"/>
    <s v="D"/>
  </r>
  <r>
    <s v="Weaks, Dan"/>
    <x v="157"/>
    <n v="500"/>
    <x v="95"/>
    <s v="D"/>
  </r>
  <r>
    <s v="Weaks, Dan"/>
    <x v="1"/>
    <n v="500"/>
    <x v="95"/>
    <s v="D"/>
  </r>
  <r>
    <s v="Weaks, Dan"/>
    <x v="31"/>
    <n v="500"/>
    <x v="95"/>
    <s v="D"/>
  </r>
  <r>
    <s v="Bullington, JD"/>
    <x v="14"/>
    <n v="250"/>
    <x v="95"/>
    <s v="D"/>
  </r>
  <r>
    <s v="Bullington, JD"/>
    <x v="147"/>
    <n v="250"/>
    <x v="95"/>
    <s v="D"/>
  </r>
  <r>
    <s v="Bullington, JD"/>
    <x v="112"/>
    <n v="250"/>
    <x v="95"/>
    <s v="D"/>
  </r>
  <r>
    <s v="Bullington, JD"/>
    <x v="36"/>
    <n v="250"/>
    <x v="95"/>
    <s v="D"/>
  </r>
  <r>
    <s v="Mahr, Ed"/>
    <x v="146"/>
    <n v="250"/>
    <x v="95"/>
    <s v="D"/>
  </r>
  <r>
    <s v="Weaks, Dan"/>
    <x v="159"/>
    <n v="250"/>
    <x v="95"/>
    <s v="D"/>
  </r>
  <r>
    <s v="Mahr, Ed"/>
    <x v="213"/>
    <n v="200"/>
    <x v="95"/>
    <s v="D"/>
  </r>
  <r>
    <s v="Bullington, JD"/>
    <x v="148"/>
    <n v="100"/>
    <x v="95"/>
    <s v="D"/>
  </r>
  <r>
    <s v="Anheuser-Busch"/>
    <x v="540"/>
    <n v="750"/>
    <x v="96"/>
    <s v="R"/>
  </r>
  <r>
    <s v="Anheuser-Busch"/>
    <x v="541"/>
    <n v="500"/>
    <x v="96"/>
    <s v="R"/>
  </r>
  <r>
    <s v="Anheuser-Busch"/>
    <x v="542"/>
    <n v="500"/>
    <x v="96"/>
    <s v="R"/>
  </r>
  <r>
    <s v="Anheuser-Busch"/>
    <x v="543"/>
    <n v="500"/>
    <x v="96"/>
    <s v="R"/>
  </r>
  <r>
    <s v="Anheuser-Busch"/>
    <x v="287"/>
    <n v="500"/>
    <x v="96"/>
    <s v="R"/>
  </r>
  <r>
    <s v="NM Restaurant Association"/>
    <x v="97"/>
    <n v="500"/>
    <x v="96"/>
    <s v="R"/>
  </r>
  <r>
    <s v="Anheuser-Busch"/>
    <x v="544"/>
    <n v="400"/>
    <x v="96"/>
    <s v="R"/>
  </r>
  <r>
    <s v="Weaks, Dan"/>
    <x v="157"/>
    <n v="350"/>
    <x v="96"/>
    <s v="R"/>
  </r>
  <r>
    <s v="NM Restaurant Association"/>
    <x v="18"/>
    <n v="250"/>
    <x v="96"/>
    <s v="R"/>
  </r>
  <r>
    <s v="Weaks, Dan"/>
    <x v="59"/>
    <n v="250"/>
    <x v="96"/>
    <s v="R"/>
  </r>
  <r>
    <s v="Bullington, JD"/>
    <x v="129"/>
    <n v="100"/>
    <x v="96"/>
    <s v="R"/>
  </r>
  <r>
    <s v="Weaks, Jason"/>
    <x v="48"/>
    <n v="200"/>
    <x v="97"/>
    <s v="D"/>
  </r>
  <r>
    <s v="Anheuser-Busch"/>
    <x v="450"/>
    <n v="500"/>
    <x v="98"/>
    <s v="R"/>
  </r>
  <r>
    <s v="Bullington, JD"/>
    <x v="545"/>
    <n v="250"/>
    <x v="98"/>
    <s v="R"/>
  </r>
  <r>
    <s v="Scanland, Scott"/>
    <x v="408"/>
    <n v="250"/>
    <x v="98"/>
    <s v="R"/>
  </r>
  <r>
    <s v="Scanland, Scott"/>
    <x v="273"/>
    <n v="250"/>
    <x v="98"/>
    <s v="R"/>
  </r>
  <r>
    <s v="Casa Rondena Winery"/>
    <x v="492"/>
    <n v="200"/>
    <x v="98"/>
    <s v="R"/>
  </r>
  <r>
    <s v="Thompson, John L."/>
    <x v="546"/>
    <n v="100"/>
    <x v="98"/>
    <s v="R"/>
  </r>
  <r>
    <s v="Anheuser-Busch"/>
    <x v="547"/>
    <n v="350"/>
    <x v="99"/>
    <s v="R"/>
  </r>
  <r>
    <s v="Anheuser-Busch"/>
    <x v="548"/>
    <n v="350"/>
    <x v="99"/>
    <s v="R"/>
  </r>
  <r>
    <s v="Duran, Mark"/>
    <x v="157"/>
    <n v="300"/>
    <x v="99"/>
    <s v="R"/>
  </r>
  <r>
    <s v="Premier Distributing"/>
    <x v="119"/>
    <n v="300"/>
    <x v="99"/>
    <s v="R"/>
  </r>
  <r>
    <s v="Premier Distributing"/>
    <x v="549"/>
    <n v="300"/>
    <x v="99"/>
    <s v="R"/>
  </r>
  <r>
    <s v="Bullington, JD"/>
    <x v="14"/>
    <n v="250"/>
    <x v="99"/>
    <s v="R"/>
  </r>
  <r>
    <s v="Duran, Mark"/>
    <x v="550"/>
    <n v="250"/>
    <x v="99"/>
    <s v="R"/>
  </r>
  <r>
    <s v="NM Restaurant Association"/>
    <x v="18"/>
    <n v="250"/>
    <x v="99"/>
    <s v="R"/>
  </r>
  <r>
    <s v="NM Restaurant Association"/>
    <x v="19"/>
    <n v="250"/>
    <x v="99"/>
    <s v="R"/>
  </r>
  <r>
    <s v="Scanland, Scott"/>
    <x v="360"/>
    <n v="250"/>
    <x v="99"/>
    <s v="R"/>
  </r>
  <r>
    <s v="Weaks, Dan"/>
    <x v="394"/>
    <n v="250"/>
    <x v="99"/>
    <s v="R"/>
  </r>
  <r>
    <s v="Weaks, Dan"/>
    <x v="59"/>
    <n v="250"/>
    <x v="99"/>
    <s v="R"/>
  </r>
  <r>
    <s v="Bullington, JD"/>
    <x v="551"/>
    <n v="200"/>
    <x v="99"/>
    <s v="R"/>
  </r>
  <r>
    <s v="Duran, Mark"/>
    <x v="425"/>
    <n v="200"/>
    <x v="99"/>
    <s v="R"/>
  </r>
  <r>
    <s v="Duran, Mark"/>
    <x v="195"/>
    <n v="200"/>
    <x v="99"/>
    <s v="R"/>
  </r>
  <r>
    <s v="Amaro Winery"/>
    <x v="552"/>
    <n v="80"/>
    <x v="100"/>
    <s v="D"/>
  </r>
  <r>
    <s v="Anheuser-Busch"/>
    <x v="553"/>
    <n v="1000"/>
    <x v="101"/>
    <s v="R"/>
  </r>
  <r>
    <s v="NM Restaurant Association"/>
    <x v="3"/>
    <n v="1000"/>
    <x v="101"/>
    <s v="R"/>
  </r>
  <r>
    <s v="Gould, Leland"/>
    <x v="190"/>
    <n v="500"/>
    <x v="101"/>
    <s v="R"/>
  </r>
  <r>
    <s v="Premier Distributing"/>
    <x v="554"/>
    <n v="300"/>
    <x v="101"/>
    <s v="R"/>
  </r>
  <r>
    <s v="Bullington, JD"/>
    <x v="14"/>
    <n v="250"/>
    <x v="101"/>
    <s v="R"/>
  </r>
  <r>
    <s v="NM Restaurant Association"/>
    <x v="45"/>
    <n v="500"/>
    <x v="102"/>
    <s v="R"/>
  </r>
  <r>
    <s v="NM Restaurant Association"/>
    <x v="176"/>
    <n v="1000"/>
    <x v="103"/>
    <s v="R"/>
  </r>
  <r>
    <s v="Weaks, Jason"/>
    <x v="480"/>
    <n v="1000"/>
    <x v="103"/>
    <s v="R"/>
  </r>
  <r>
    <s v="Admiral Beverage Corporation"/>
    <x v="555"/>
    <n v="500"/>
    <x v="103"/>
    <s v="R"/>
  </r>
  <r>
    <s v="Anheuser-Busch"/>
    <x v="556"/>
    <n v="500"/>
    <x v="103"/>
    <s v="R"/>
  </r>
  <r>
    <s v="Anheuser-Busch"/>
    <x v="108"/>
    <n v="500"/>
    <x v="103"/>
    <s v="R"/>
  </r>
  <r>
    <s v="Anheuser-Busch"/>
    <x v="557"/>
    <n v="500"/>
    <x v="103"/>
    <s v="R"/>
  </r>
  <r>
    <s v="Gould, Leland"/>
    <x v="190"/>
    <n v="500"/>
    <x v="103"/>
    <s v="R"/>
  </r>
  <r>
    <s v="Gould, Leland"/>
    <x v="558"/>
    <n v="500"/>
    <x v="103"/>
    <s v="R"/>
  </r>
  <r>
    <s v="NM Restaurant Association"/>
    <x v="3"/>
    <n v="500"/>
    <x v="103"/>
    <s v="R"/>
  </r>
  <r>
    <s v="NM Restaurant Association"/>
    <x v="18"/>
    <n v="500"/>
    <x v="103"/>
    <s v="R"/>
  </r>
  <r>
    <s v="NM Restaurant Association"/>
    <x v="171"/>
    <n v="500"/>
    <x v="103"/>
    <s v="R"/>
  </r>
  <r>
    <s v="Premier Distributing"/>
    <x v="119"/>
    <n v="500"/>
    <x v="103"/>
    <s v="R"/>
  </r>
  <r>
    <s v="Premier Distributing"/>
    <x v="559"/>
    <n v="500"/>
    <x v="103"/>
    <s v="R"/>
  </r>
  <r>
    <s v="Premier Distributing"/>
    <x v="257"/>
    <n v="500"/>
    <x v="103"/>
    <s v="R"/>
  </r>
  <r>
    <s v="Southern Glazer's Wine &amp; Spirits (f/k/a Southern Wine and Spirits)"/>
    <x v="169"/>
    <n v="500"/>
    <x v="103"/>
    <s v="R"/>
  </r>
  <r>
    <s v="Weaks, Jason"/>
    <x v="73"/>
    <n v="500"/>
    <x v="103"/>
    <s v="R"/>
  </r>
  <r>
    <s v="Weaks, Jason"/>
    <x v="43"/>
    <n v="500"/>
    <x v="103"/>
    <s v="R"/>
  </r>
  <r>
    <s v="Anheuser-Busch"/>
    <x v="133"/>
    <n v="400"/>
    <x v="103"/>
    <s v="R"/>
  </r>
  <r>
    <s v="National Distributing Company"/>
    <x v="560"/>
    <n v="400"/>
    <x v="103"/>
    <s v="R"/>
  </r>
  <r>
    <s v="Admiral Beverage Corporation"/>
    <x v="561"/>
    <n v="350"/>
    <x v="103"/>
    <s v="R"/>
  </r>
  <r>
    <s v="Admiral Beverage Corporation"/>
    <x v="93"/>
    <n v="350"/>
    <x v="103"/>
    <s v="R"/>
  </r>
  <r>
    <s v="Anheuser-Busch"/>
    <x v="562"/>
    <n v="350"/>
    <x v="103"/>
    <s v="R"/>
  </r>
  <r>
    <s v="National Distributing Company"/>
    <x v="6"/>
    <n v="350"/>
    <x v="103"/>
    <s v="R"/>
  </r>
  <r>
    <s v="National Distributing Company"/>
    <x v="182"/>
    <n v="350"/>
    <x v="103"/>
    <s v="R"/>
  </r>
  <r>
    <s v="Southern Glazer's Wine &amp; Spirits (f/k/a Southern Wine and Spirits)"/>
    <x v="129"/>
    <n v="350"/>
    <x v="103"/>
    <s v="R"/>
  </r>
  <r>
    <s v="Anheuser-Busch"/>
    <x v="479"/>
    <n v="300"/>
    <x v="103"/>
    <s v="R"/>
  </r>
  <r>
    <s v="Anheuser-Busch"/>
    <x v="563"/>
    <n v="300"/>
    <x v="103"/>
    <s v="R"/>
  </r>
  <r>
    <s v="Anheuser-Busch"/>
    <x v="564"/>
    <n v="300"/>
    <x v="103"/>
    <s v="R"/>
  </r>
  <r>
    <s v="Anheuser-Busch"/>
    <x v="42"/>
    <n v="300"/>
    <x v="103"/>
    <s v="R"/>
  </r>
  <r>
    <s v="Anheuser-Busch"/>
    <x v="565"/>
    <n v="300"/>
    <x v="103"/>
    <s v="R"/>
  </r>
  <r>
    <s v="Anheuser-Busch"/>
    <x v="299"/>
    <n v="300"/>
    <x v="103"/>
    <s v="R"/>
  </r>
  <r>
    <s v="Thompson, John L."/>
    <x v="528"/>
    <n v="300"/>
    <x v="103"/>
    <s v="R"/>
  </r>
  <r>
    <s v="Weaks, Dan"/>
    <x v="566"/>
    <n v="300"/>
    <x v="103"/>
    <s v="R"/>
  </r>
  <r>
    <s v="Weaks, Jason"/>
    <x v="561"/>
    <n v="300"/>
    <x v="103"/>
    <s v="R"/>
  </r>
  <r>
    <s v="Admiral Beverage Corporation"/>
    <x v="567"/>
    <n v="250"/>
    <x v="103"/>
    <s v="R"/>
  </r>
  <r>
    <s v="Admiral Beverage Corporation"/>
    <x v="43"/>
    <n v="250"/>
    <x v="103"/>
    <s v="R"/>
  </r>
  <r>
    <s v="Brunder, Carrie Robin"/>
    <x v="480"/>
    <n v="250"/>
    <x v="103"/>
    <s v="R"/>
  </r>
  <r>
    <s v="Bullington, JD"/>
    <x v="14"/>
    <n v="250"/>
    <x v="103"/>
    <s v="R"/>
  </r>
  <r>
    <s v="Bullington, JD"/>
    <x v="36"/>
    <n v="250"/>
    <x v="103"/>
    <s v="R"/>
  </r>
  <r>
    <s v="Bullington, JD"/>
    <x v="568"/>
    <n v="250"/>
    <x v="103"/>
    <s v="R"/>
  </r>
  <r>
    <s v="Mahr, Ed"/>
    <x v="569"/>
    <n v="250"/>
    <x v="103"/>
    <s v="R"/>
  </r>
  <r>
    <s v="Mahr, Ed"/>
    <x v="199"/>
    <n v="250"/>
    <x v="103"/>
    <s v="R"/>
  </r>
  <r>
    <s v="Mahr, Ed"/>
    <x v="199"/>
    <n v="250"/>
    <x v="103"/>
    <s v="R"/>
  </r>
  <r>
    <s v="NM Restaurant Association"/>
    <x v="19"/>
    <n v="250"/>
    <x v="103"/>
    <s v="R"/>
  </r>
  <r>
    <s v="Premier Distributing"/>
    <x v="570"/>
    <n v="250"/>
    <x v="103"/>
    <s v="R"/>
  </r>
  <r>
    <s v="Southern Glazer's Wine &amp; Spirits (f/k/a Southern Wine and Spirits)"/>
    <x v="281"/>
    <n v="250"/>
    <x v="103"/>
    <s v="R"/>
  </r>
  <r>
    <s v="Southern Glazer's Wine &amp; Spirits (f/k/a Southern Wine and Spirits)"/>
    <x v="418"/>
    <n v="250"/>
    <x v="103"/>
    <s v="R"/>
  </r>
  <r>
    <s v="Thompson, John L."/>
    <x v="407"/>
    <n v="250"/>
    <x v="103"/>
    <s v="R"/>
  </r>
  <r>
    <s v="Tractor Brewing Co."/>
    <x v="480"/>
    <n v="250"/>
    <x v="103"/>
    <s v="R"/>
  </r>
  <r>
    <s v="Weaks, Dan"/>
    <x v="159"/>
    <n v="250"/>
    <x v="103"/>
    <s v="R"/>
  </r>
  <r>
    <s v="Bullington, JD"/>
    <x v="21"/>
    <n v="200"/>
    <x v="103"/>
    <s v="R"/>
  </r>
  <r>
    <s v="Mahr, Ed"/>
    <x v="522"/>
    <n v="200"/>
    <x v="103"/>
    <s v="R"/>
  </r>
  <r>
    <s v="Mahr, Ed"/>
    <x v="10"/>
    <n v="200"/>
    <x v="103"/>
    <s v="R"/>
  </r>
  <r>
    <s v="National Distributing Company"/>
    <x v="40"/>
    <n v="200"/>
    <x v="103"/>
    <s v="R"/>
  </r>
  <r>
    <s v="Weaks, Dan"/>
    <x v="85"/>
    <n v="200"/>
    <x v="103"/>
    <s v="R"/>
  </r>
  <r>
    <s v="Weaks, Dan"/>
    <x v="259"/>
    <n v="200"/>
    <x v="103"/>
    <s v="R"/>
  </r>
  <r>
    <s v="Weaks, Jason"/>
    <x v="91"/>
    <n v="170"/>
    <x v="103"/>
    <s v="R"/>
  </r>
  <r>
    <s v="Weaks, Dan"/>
    <x v="292"/>
    <n v="150"/>
    <x v="103"/>
    <s v="R"/>
  </r>
  <r>
    <s v="Weaks, Jason"/>
    <x v="571"/>
    <n v="150"/>
    <x v="103"/>
    <s v="R"/>
  </r>
  <r>
    <s v="Smith, Allison Kuper"/>
    <x v="510"/>
    <n v="100"/>
    <x v="103"/>
    <s v="R"/>
  </r>
  <r>
    <s v="Weaks, Jason"/>
    <x v="572"/>
    <n v="100"/>
    <x v="103"/>
    <s v="R"/>
  </r>
  <r>
    <s v="Weaks, Jason"/>
    <x v="302"/>
    <n v="100"/>
    <x v="103"/>
    <s v="R"/>
  </r>
  <r>
    <s v="Weaks, Jason"/>
    <x v="262"/>
    <n v="100"/>
    <x v="103"/>
    <s v="R"/>
  </r>
  <r>
    <s v="Anheuser-Busch"/>
    <x v="207"/>
    <n v="750"/>
    <x v="104"/>
    <s v="D"/>
  </r>
  <r>
    <s v="Scanland, Scott"/>
    <x v="573"/>
    <n v="500"/>
    <x v="104"/>
    <s v="D"/>
  </r>
  <r>
    <s v="Scanland, Scott"/>
    <x v="168"/>
    <n v="500"/>
    <x v="104"/>
    <s v="D"/>
  </r>
  <r>
    <s v="Weaks, Jason"/>
    <x v="574"/>
    <n v="500"/>
    <x v="104"/>
    <s v="D"/>
  </r>
  <r>
    <s v="Bullington, JD"/>
    <x v="574"/>
    <n v="300"/>
    <x v="104"/>
    <s v="D"/>
  </r>
  <r>
    <s v="Brunder, Carrie Robin"/>
    <x v="575"/>
    <n v="250"/>
    <x v="104"/>
    <s v="D"/>
  </r>
  <r>
    <s v="Little Toad Creek Brewery"/>
    <x v="576"/>
    <n v="145"/>
    <x v="104"/>
    <s v="D"/>
  </r>
  <r>
    <s v="NM Restaurant Association"/>
    <x v="97"/>
    <n v="500"/>
    <x v="105"/>
    <s v="R"/>
  </r>
  <r>
    <s v="Scanland, Scott"/>
    <x v="78"/>
    <n v="500"/>
    <x v="105"/>
    <s v="R"/>
  </r>
  <r>
    <s v="Weaks, Jason"/>
    <x v="161"/>
    <n v="1000"/>
    <x v="106"/>
    <s v="R"/>
  </r>
  <r>
    <s v="Anheuser-Busch"/>
    <x v="172"/>
    <n v="500"/>
    <x v="106"/>
    <s v="R"/>
  </r>
  <r>
    <s v="Weaks, Jason"/>
    <x v="577"/>
    <n v="400"/>
    <x v="106"/>
    <s v="R"/>
  </r>
  <r>
    <s v="Anheuser-Busch"/>
    <x v="578"/>
    <n v="300"/>
    <x v="106"/>
    <s v="R"/>
  </r>
  <r>
    <s v="Anheuser-Busch"/>
    <x v="198"/>
    <n v="300"/>
    <x v="106"/>
    <s v="R"/>
  </r>
  <r>
    <s v="Brunder, Carrie Robin"/>
    <x v="161"/>
    <n v="250"/>
    <x v="106"/>
    <s v="R"/>
  </r>
  <r>
    <s v="Premier Distributing"/>
    <x v="198"/>
    <n v="250"/>
    <x v="106"/>
    <s v="R"/>
  </r>
  <r>
    <s v="Tractor Brewing Co."/>
    <x v="231"/>
    <n v="250"/>
    <x v="106"/>
    <s v="R"/>
  </r>
  <r>
    <s v="Tractor Brewing Co."/>
    <x v="577"/>
    <n v="100"/>
    <x v="106"/>
    <s v="R"/>
  </r>
  <r>
    <s v="Bullington, JD"/>
    <x v="579"/>
    <n v="500"/>
    <x v="107"/>
    <s v="D"/>
  </r>
  <r>
    <s v="Weaks, Jason"/>
    <x v="580"/>
    <n v="400"/>
    <x v="107"/>
    <s v="D"/>
  </r>
  <r>
    <s v="Anheuser-Busch"/>
    <x v="372"/>
    <n v="300"/>
    <x v="107"/>
    <s v="D"/>
  </r>
  <r>
    <s v="Weaks, Jason"/>
    <x v="581"/>
    <n v="300"/>
    <x v="107"/>
    <s v="D"/>
  </r>
  <r>
    <s v="Bullington, JD"/>
    <x v="239"/>
    <n v="250"/>
    <x v="107"/>
    <s v="D"/>
  </r>
  <r>
    <s v="Bullington, JD"/>
    <x v="582"/>
    <n v="250"/>
    <x v="107"/>
    <s v="D"/>
  </r>
  <r>
    <s v="Bullington, JD"/>
    <x v="185"/>
    <n v="250"/>
    <x v="107"/>
    <s v="D"/>
  </r>
  <r>
    <s v="Weaks, Jason"/>
    <x v="55"/>
    <n v="250"/>
    <x v="107"/>
    <s v="D"/>
  </r>
  <r>
    <s v="Anheuser-Busch"/>
    <x v="583"/>
    <n v="500"/>
    <x v="108"/>
    <s v="R"/>
  </r>
  <r>
    <s v="Anheuser-Busch"/>
    <x v="10"/>
    <n v="500"/>
    <x v="108"/>
    <s v="R"/>
  </r>
  <r>
    <s v="L &amp; F Distributors"/>
    <x v="584"/>
    <n v="500"/>
    <x v="108"/>
    <s v="R"/>
  </r>
  <r>
    <s v="NM Restaurant Association"/>
    <x v="18"/>
    <n v="500"/>
    <x v="108"/>
    <s v="R"/>
  </r>
  <r>
    <s v="National Distributing Company"/>
    <x v="560"/>
    <n v="400"/>
    <x v="108"/>
    <s v="R"/>
  </r>
  <r>
    <s v="National Distributing Company"/>
    <x v="6"/>
    <n v="350"/>
    <x v="108"/>
    <s v="R"/>
  </r>
  <r>
    <s v="Southern Glazer's Wine &amp; Spirits (f/k/a Southern Wine and Spirits)"/>
    <x v="585"/>
    <n v="350"/>
    <x v="108"/>
    <s v="R"/>
  </r>
  <r>
    <s v="Anheuser-Busch"/>
    <x v="537"/>
    <n v="300"/>
    <x v="108"/>
    <s v="R"/>
  </r>
  <r>
    <s v="Bullington, JD"/>
    <x v="14"/>
    <n v="250"/>
    <x v="108"/>
    <s v="R"/>
  </r>
  <r>
    <s v="Bullington, JD"/>
    <x v="112"/>
    <n v="250"/>
    <x v="108"/>
    <s v="R"/>
  </r>
  <r>
    <s v="Bullington, JD"/>
    <x v="36"/>
    <n v="250"/>
    <x v="108"/>
    <s v="R"/>
  </r>
  <r>
    <s v="Weaks, Dan"/>
    <x v="394"/>
    <n v="250"/>
    <x v="108"/>
    <s v="R"/>
  </r>
  <r>
    <s v="Weaks, Dan"/>
    <x v="586"/>
    <n v="250"/>
    <x v="108"/>
    <s v="R"/>
  </r>
  <r>
    <s v="Weaks, Jason"/>
    <x v="301"/>
    <n v="250"/>
    <x v="108"/>
    <s v="R"/>
  </r>
  <r>
    <s v="Duran, Mark"/>
    <x v="302"/>
    <n v="200"/>
    <x v="108"/>
    <s v="R"/>
  </r>
  <r>
    <s v="Bullington, JD"/>
    <x v="185"/>
    <n v="500"/>
    <x v="109"/>
    <s v="D"/>
  </r>
  <r>
    <s v="Bullington, JD"/>
    <x v="587"/>
    <n v="500"/>
    <x v="109"/>
    <s v="D"/>
  </r>
  <r>
    <s v="Gonzales, Marco"/>
    <x v="25"/>
    <n v="250"/>
    <x v="109"/>
    <s v="D"/>
  </r>
  <r>
    <s v="Scanland, Scott"/>
    <x v="360"/>
    <n v="250"/>
    <x v="109"/>
    <s v="D"/>
  </r>
  <r>
    <s v="Weaks, Dan"/>
    <x v="588"/>
    <n v="250"/>
    <x v="109"/>
    <s v="D"/>
  </r>
  <r>
    <s v="Brunder, Carrie Robin"/>
    <x v="238"/>
    <n v="525"/>
    <x v="110"/>
    <s v="D"/>
  </r>
  <r>
    <s v="Weaks, Jason"/>
    <x v="55"/>
    <n v="400"/>
    <x v="110"/>
    <s v="D"/>
  </r>
  <r>
    <s v="Weaks, Jason"/>
    <x v="589"/>
    <n v="400"/>
    <x v="110"/>
    <s v="D"/>
  </r>
  <r>
    <s v="Bullington, JD"/>
    <x v="153"/>
    <n v="250"/>
    <x v="110"/>
    <s v="D"/>
  </r>
  <r>
    <s v="Weaks, Dan"/>
    <x v="67"/>
    <n v="250"/>
    <x v="110"/>
    <s v="D"/>
  </r>
  <r>
    <s v="Scanland, Scott"/>
    <x v="168"/>
    <n v="1000"/>
    <x v="111"/>
    <s v="D"/>
  </r>
  <r>
    <s v="Weaks, Dan"/>
    <x v="590"/>
    <n v="1000"/>
    <x v="111"/>
    <s v="D"/>
  </r>
  <r>
    <s v="Weaks, Jason"/>
    <x v="234"/>
    <n v="750"/>
    <x v="111"/>
    <s v="D"/>
  </r>
  <r>
    <s v="Admiral Beverage Corporation"/>
    <x v="591"/>
    <n v="500"/>
    <x v="111"/>
    <s v="D"/>
  </r>
  <r>
    <s v="Anheuser-Busch"/>
    <x v="592"/>
    <n v="500"/>
    <x v="111"/>
    <s v="D"/>
  </r>
  <r>
    <s v="Brunder, Carrie Robin"/>
    <x v="593"/>
    <n v="500"/>
    <x v="111"/>
    <s v="D"/>
  </r>
  <r>
    <s v="Brunder, Carrie Robin"/>
    <x v="590"/>
    <n v="500"/>
    <x v="111"/>
    <s v="D"/>
  </r>
  <r>
    <s v="Bullington, JD"/>
    <x v="594"/>
    <n v="500"/>
    <x v="111"/>
    <s v="D"/>
  </r>
  <r>
    <s v="Emissary Group"/>
    <x v="595"/>
    <n v="500"/>
    <x v="111"/>
    <s v="D"/>
  </r>
  <r>
    <s v="National Distributing Company"/>
    <x v="40"/>
    <n v="500"/>
    <x v="111"/>
    <s v="D"/>
  </r>
  <r>
    <s v="Park, Alfred"/>
    <x v="596"/>
    <n v="500"/>
    <x v="111"/>
    <s v="D"/>
  </r>
  <r>
    <s v="Park, Alfred"/>
    <x v="552"/>
    <n v="500"/>
    <x v="111"/>
    <s v="D"/>
  </r>
  <r>
    <s v="Scanland, Scott"/>
    <x v="78"/>
    <n v="500"/>
    <x v="111"/>
    <s v="D"/>
  </r>
  <r>
    <s v="Southern Glazer's Wine &amp; Spirits (f/k/a Southern Wine and Spirits)"/>
    <x v="597"/>
    <n v="500"/>
    <x v="111"/>
    <s v="D"/>
  </r>
  <r>
    <s v="Thompson, John L."/>
    <x v="598"/>
    <n v="500"/>
    <x v="111"/>
    <s v="D"/>
  </r>
  <r>
    <s v="Tractor Brewing Co."/>
    <x v="175"/>
    <n v="500"/>
    <x v="111"/>
    <s v="D"/>
  </r>
  <r>
    <s v="Weaks, Dan"/>
    <x v="596"/>
    <n v="500"/>
    <x v="111"/>
    <s v="D"/>
  </r>
  <r>
    <s v="Weaks, Dan"/>
    <x v="424"/>
    <n v="500"/>
    <x v="111"/>
    <s v="D"/>
  </r>
  <r>
    <s v="Weaks, Dan"/>
    <x v="598"/>
    <n v="500"/>
    <x v="111"/>
    <s v="D"/>
  </r>
  <r>
    <s v="Weaks, Jason"/>
    <x v="453"/>
    <n v="500"/>
    <x v="111"/>
    <s v="D"/>
  </r>
  <r>
    <s v="Weaks, Jason"/>
    <x v="590"/>
    <n v="500"/>
    <x v="111"/>
    <s v="D"/>
  </r>
  <r>
    <s v="Weaks, Jason"/>
    <x v="152"/>
    <n v="500"/>
    <x v="111"/>
    <s v="D"/>
  </r>
  <r>
    <s v="Weaks, Jason"/>
    <x v="371"/>
    <n v="500"/>
    <x v="111"/>
    <s v="D"/>
  </r>
  <r>
    <s v="Weaks, Jason"/>
    <x v="278"/>
    <n v="500"/>
    <x v="111"/>
    <s v="D"/>
  </r>
  <r>
    <s v="Weaks, Jason"/>
    <x v="599"/>
    <n v="400"/>
    <x v="111"/>
    <s v="D"/>
  </r>
  <r>
    <s v="Weaks, Jason"/>
    <x v="599"/>
    <n v="400"/>
    <x v="111"/>
    <s v="D"/>
  </r>
  <r>
    <s v="Anheuser-Busch"/>
    <x v="254"/>
    <n v="300"/>
    <x v="111"/>
    <s v="D"/>
  </r>
  <r>
    <s v="Anheuser-Busch"/>
    <x v="267"/>
    <n v="300"/>
    <x v="111"/>
    <s v="D"/>
  </r>
  <r>
    <s v="Anheuser-Busch"/>
    <x v="600"/>
    <n v="300"/>
    <x v="111"/>
    <s v="D"/>
  </r>
  <r>
    <s v="Park, Alfred"/>
    <x v="382"/>
    <n v="300"/>
    <x v="111"/>
    <s v="D"/>
  </r>
  <r>
    <s v="Admiral Beverage Corporation"/>
    <x v="200"/>
    <n v="250"/>
    <x v="111"/>
    <s v="D"/>
  </r>
  <r>
    <s v="Brunder, Carrie Robin"/>
    <x v="596"/>
    <n v="250"/>
    <x v="111"/>
    <s v="D"/>
  </r>
  <r>
    <s v="Bullington, JD"/>
    <x v="598"/>
    <n v="250"/>
    <x v="111"/>
    <s v="D"/>
  </r>
  <r>
    <s v="Gonzales, Marco"/>
    <x v="25"/>
    <n v="250"/>
    <x v="111"/>
    <s v="D"/>
  </r>
  <r>
    <s v="Mahr, Ed"/>
    <x v="172"/>
    <n v="250"/>
    <x v="111"/>
    <s v="D"/>
  </r>
  <r>
    <s v="Mahr, Ed"/>
    <x v="601"/>
    <n v="250"/>
    <x v="111"/>
    <s v="D"/>
  </r>
  <r>
    <s v="Mahr, Ed"/>
    <x v="602"/>
    <n v="250"/>
    <x v="111"/>
    <s v="D"/>
  </r>
  <r>
    <s v="Mahr, Ed"/>
    <x v="602"/>
    <n v="250"/>
    <x v="111"/>
    <s v="D"/>
  </r>
  <r>
    <s v="National Distributing Company"/>
    <x v="200"/>
    <n v="250"/>
    <x v="111"/>
    <s v="D"/>
  </r>
  <r>
    <s v="NM Restaurant Association"/>
    <x v="176"/>
    <n v="250"/>
    <x v="111"/>
    <s v="D"/>
  </r>
  <r>
    <s v="NM Restaurant Association"/>
    <x v="603"/>
    <n v="250"/>
    <x v="111"/>
    <s v="D"/>
  </r>
  <r>
    <s v="Thompson, John L."/>
    <x v="604"/>
    <n v="250"/>
    <x v="111"/>
    <s v="D"/>
  </r>
  <r>
    <s v="Mahr, Ed"/>
    <x v="598"/>
    <n v="200"/>
    <x v="111"/>
    <s v="D"/>
  </r>
  <r>
    <s v="Brunder, Carrie Robin"/>
    <x v="605"/>
    <n v="150"/>
    <x v="111"/>
    <s v="D"/>
  </r>
  <r>
    <s v="Bullington, JD"/>
    <x v="606"/>
    <n v="100"/>
    <x v="111"/>
    <s v="D"/>
  </r>
  <r>
    <s v="Smith, Allison Kuper"/>
    <x v="198"/>
    <n v="100"/>
    <x v="111"/>
    <s v="D"/>
  </r>
  <r>
    <s v="NM Restaurant Association"/>
    <x v="18"/>
    <n v="1500"/>
    <x v="112"/>
    <s v="R"/>
  </r>
  <r>
    <s v="Anheuser-Busch"/>
    <x v="68"/>
    <n v="1000"/>
    <x v="112"/>
    <s v="R"/>
  </r>
  <r>
    <s v="Gould, Leland"/>
    <x v="114"/>
    <n v="1000"/>
    <x v="112"/>
    <s v="R"/>
  </r>
  <r>
    <s v="Anheuser-Busch"/>
    <x v="607"/>
    <n v="750"/>
    <x v="112"/>
    <s v="R"/>
  </r>
  <r>
    <s v="NM Restaurant Association"/>
    <x v="137"/>
    <n v="750"/>
    <x v="112"/>
    <s v="R"/>
  </r>
  <r>
    <s v="Weaks, Dan"/>
    <x v="31"/>
    <n v="750"/>
    <x v="112"/>
    <s v="R"/>
  </r>
  <r>
    <s v="Anheuser-Busch"/>
    <x v="137"/>
    <n v="500"/>
    <x v="112"/>
    <s v="R"/>
  </r>
  <r>
    <s v="Bonal, Maurice (Liquor Licensing)"/>
    <x v="293"/>
    <n v="500"/>
    <x v="112"/>
    <s v="R"/>
  </r>
  <r>
    <s v="Bonal, Maurice (Liquor Licensing)"/>
    <x v="443"/>
    <n v="500"/>
    <x v="112"/>
    <s v="R"/>
  </r>
  <r>
    <s v="Bullington, JD"/>
    <x v="14"/>
    <n v="500"/>
    <x v="112"/>
    <s v="R"/>
  </r>
  <r>
    <s v="Bullington, JD"/>
    <x v="36"/>
    <n v="500"/>
    <x v="112"/>
    <s v="R"/>
  </r>
  <r>
    <s v="Weaks, Dan"/>
    <x v="42"/>
    <n v="500"/>
    <x v="112"/>
    <s v="R"/>
  </r>
  <r>
    <s v="Weaks, Dan"/>
    <x v="157"/>
    <n v="500"/>
    <x v="112"/>
    <s v="R"/>
  </r>
  <r>
    <s v="Bullington, JD"/>
    <x v="148"/>
    <n v="250"/>
    <x v="112"/>
    <s v="R"/>
  </r>
  <r>
    <s v="Bullington, JD"/>
    <x v="147"/>
    <n v="250"/>
    <x v="112"/>
    <s v="R"/>
  </r>
  <r>
    <s v="Bullington, JD"/>
    <x v="112"/>
    <n v="250"/>
    <x v="112"/>
    <s v="R"/>
  </r>
  <r>
    <s v="Weaks, Dan"/>
    <x v="608"/>
    <n v="250"/>
    <x v="112"/>
    <s v="R"/>
  </r>
  <r>
    <s v="Weaks, Dan"/>
    <x v="59"/>
    <n v="250"/>
    <x v="112"/>
    <s v="R"/>
  </r>
  <r>
    <s v="Weaks, Dan"/>
    <x v="159"/>
    <n v="250"/>
    <x v="112"/>
    <s v="R"/>
  </r>
  <r>
    <s v="Bullington, JD"/>
    <x v="160"/>
    <n v="200"/>
    <x v="112"/>
    <s v="R"/>
  </r>
  <r>
    <s v="NM Restaurant Association"/>
    <x v="3"/>
    <n v="1000"/>
    <x v="113"/>
    <s v="D"/>
  </r>
  <r>
    <s v="Anheuser-Busch"/>
    <x v="609"/>
    <n v="500"/>
    <x v="113"/>
    <s v="D"/>
  </r>
  <r>
    <s v="National Distributing Company"/>
    <x v="560"/>
    <n v="400"/>
    <x v="113"/>
    <s v="D"/>
  </r>
  <r>
    <s v="Premier Distributing"/>
    <x v="406"/>
    <n v="300"/>
    <x v="113"/>
    <s v="D"/>
  </r>
  <r>
    <s v="Luna Rossa Winery"/>
    <x v="610"/>
    <n v="200"/>
    <x v="113"/>
    <s v="D"/>
  </r>
  <r>
    <s v="Tractor Brewing Co."/>
    <x v="611"/>
    <n v="2000"/>
    <x v="114"/>
    <s v="D"/>
  </r>
  <r>
    <s v="Weaks, Jason"/>
    <x v="448"/>
    <n v="1000"/>
    <x v="114"/>
    <s v="D"/>
  </r>
  <r>
    <s v="Anheuser-Busch"/>
    <x v="89"/>
    <n v="750"/>
    <x v="114"/>
    <s v="D"/>
  </r>
  <r>
    <s v="Weaks, Jason"/>
    <x v="531"/>
    <n v="750"/>
    <x v="114"/>
    <s v="D"/>
  </r>
  <r>
    <s v="Anheuser-Busch"/>
    <x v="479"/>
    <n v="500"/>
    <x v="114"/>
    <s v="D"/>
  </r>
  <r>
    <s v="Anheuser-Busch"/>
    <x v="563"/>
    <n v="500"/>
    <x v="114"/>
    <s v="D"/>
  </r>
  <r>
    <s v="Anheuser-Busch"/>
    <x v="290"/>
    <n v="500"/>
    <x v="114"/>
    <s v="D"/>
  </r>
  <r>
    <s v="Anheuser-Busch"/>
    <x v="267"/>
    <n v="500"/>
    <x v="114"/>
    <s v="D"/>
  </r>
  <r>
    <s v="Anheuser-Busch"/>
    <x v="612"/>
    <n v="500"/>
    <x v="114"/>
    <s v="D"/>
  </r>
  <r>
    <s v="Anheuser-Busch"/>
    <x v="613"/>
    <n v="500"/>
    <x v="114"/>
    <s v="D"/>
  </r>
  <r>
    <s v="Anheuser-Busch"/>
    <x v="276"/>
    <n v="500"/>
    <x v="114"/>
    <s v="D"/>
  </r>
  <r>
    <s v="National Distributing Company"/>
    <x v="270"/>
    <n v="500"/>
    <x v="114"/>
    <s v="D"/>
  </r>
  <r>
    <s v="NM Restaurant Association"/>
    <x v="614"/>
    <n v="500"/>
    <x v="114"/>
    <s v="D"/>
  </r>
  <r>
    <s v="Premier Distributing"/>
    <x v="615"/>
    <n v="500"/>
    <x v="114"/>
    <s v="D"/>
  </r>
  <r>
    <s v="Scanland, Scott"/>
    <x v="78"/>
    <n v="500"/>
    <x v="114"/>
    <s v="D"/>
  </r>
  <r>
    <s v="Scanland, Scott"/>
    <x v="223"/>
    <n v="500"/>
    <x v="114"/>
    <s v="D"/>
  </r>
  <r>
    <s v="Weaks, Dan"/>
    <x v="224"/>
    <n v="500"/>
    <x v="114"/>
    <s v="D"/>
  </r>
  <r>
    <s v="Weaks, Dan"/>
    <x v="531"/>
    <n v="500"/>
    <x v="114"/>
    <s v="D"/>
  </r>
  <r>
    <s v="Weaks, Jason"/>
    <x v="616"/>
    <n v="500"/>
    <x v="114"/>
    <s v="D"/>
  </r>
  <r>
    <s v="Thompson, John L."/>
    <x v="617"/>
    <n v="350"/>
    <x v="114"/>
    <s v="D"/>
  </r>
  <r>
    <s v="Premier Distributing"/>
    <x v="549"/>
    <n v="300"/>
    <x v="114"/>
    <s v="D"/>
  </r>
  <r>
    <s v="Weaks, Dan"/>
    <x v="617"/>
    <n v="300"/>
    <x v="114"/>
    <s v="D"/>
  </r>
  <r>
    <s v="Brunder, Carrie Robin"/>
    <x v="68"/>
    <n v="250"/>
    <x v="114"/>
    <s v="D"/>
  </r>
  <r>
    <s v="Bullington, JD"/>
    <x v="36"/>
    <n v="250"/>
    <x v="114"/>
    <s v="D"/>
  </r>
  <r>
    <s v="Duran, Mark"/>
    <x v="17"/>
    <n v="250"/>
    <x v="114"/>
    <s v="D"/>
  </r>
  <r>
    <s v="NM Restaurant Association"/>
    <x v="176"/>
    <n v="250"/>
    <x v="114"/>
    <s v="D"/>
  </r>
  <r>
    <s v="Thompson, John L."/>
    <x v="305"/>
    <n v="250"/>
    <x v="114"/>
    <s v="D"/>
  </r>
  <r>
    <s v="Thompson, John L."/>
    <x v="340"/>
    <n v="250"/>
    <x v="114"/>
    <s v="D"/>
  </r>
  <r>
    <s v="Weaks, Dan"/>
    <x v="42"/>
    <n v="250"/>
    <x v="114"/>
    <s v="D"/>
  </r>
  <r>
    <s v="Bullington, JD"/>
    <x v="252"/>
    <n v="200"/>
    <x v="114"/>
    <s v="D"/>
  </r>
  <r>
    <s v="Bullington, JD"/>
    <x v="160"/>
    <n v="200"/>
    <x v="114"/>
    <s v="D"/>
  </r>
  <r>
    <s v="Duran, Mark"/>
    <x v="251"/>
    <n v="200"/>
    <x v="114"/>
    <s v="D"/>
  </r>
  <r>
    <s v="Park, Alfred"/>
    <x v="120"/>
    <n v="200"/>
    <x v="114"/>
    <s v="D"/>
  </r>
  <r>
    <s v="Thompson, John L."/>
    <x v="617"/>
    <n v="180.25"/>
    <x v="114"/>
    <s v="D"/>
  </r>
  <r>
    <s v="Weaks, Dan"/>
    <x v="585"/>
    <n v="150"/>
    <x v="114"/>
    <s v="D"/>
  </r>
  <r>
    <s v="Gonzales, Marco"/>
    <x v="618"/>
    <n v="1000"/>
    <x v="115"/>
    <s v="R"/>
  </r>
  <r>
    <s v="NM Restaurant Association"/>
    <x v="3"/>
    <n v="1000"/>
    <x v="115"/>
    <s v="R"/>
  </r>
  <r>
    <s v="Anheuser-Busch"/>
    <x v="619"/>
    <n v="500"/>
    <x v="115"/>
    <s v="R"/>
  </r>
  <r>
    <s v="Gould, Leland"/>
    <x v="620"/>
    <n v="500"/>
    <x v="115"/>
    <s v="R"/>
  </r>
  <r>
    <s v="Gould, Leland"/>
    <x v="316"/>
    <n v="500"/>
    <x v="115"/>
    <s v="R"/>
  </r>
  <r>
    <s v="Gould, Leland"/>
    <x v="116"/>
    <n v="500"/>
    <x v="115"/>
    <s v="R"/>
  </r>
  <r>
    <s v="Gould, Leland"/>
    <x v="487"/>
    <n v="500"/>
    <x v="115"/>
    <s v="R"/>
  </r>
  <r>
    <s v="Anheuser-Busch"/>
    <x v="202"/>
    <n v="400"/>
    <x v="115"/>
    <s v="R"/>
  </r>
  <r>
    <s v="Bullington, JD"/>
    <x v="14"/>
    <n v="250"/>
    <x v="115"/>
    <s v="R"/>
  </r>
  <r>
    <s v="Duran, Mark"/>
    <x v="157"/>
    <n v="250"/>
    <x v="115"/>
    <s v="R"/>
  </r>
  <r>
    <s v="Bullington, JD"/>
    <x v="21"/>
    <n v="200"/>
    <x v="115"/>
    <s v="R"/>
  </r>
  <r>
    <s v="Duran, Mark"/>
    <x v="251"/>
    <n v="200"/>
    <x v="115"/>
    <s v="R"/>
  </r>
  <r>
    <s v="Weaks, Dan"/>
    <x v="157"/>
    <n v="150"/>
    <x v="115"/>
    <s v="R"/>
  </r>
  <r>
    <s v="Scanland, Scott"/>
    <x v="198"/>
    <n v="1000"/>
    <x v="116"/>
    <s v="D"/>
  </r>
  <r>
    <s v="Bullington, JD"/>
    <x v="177"/>
    <n v="500"/>
    <x v="116"/>
    <s v="D"/>
  </r>
  <r>
    <s v="Bullington, JD"/>
    <x v="177"/>
    <n v="500"/>
    <x v="116"/>
    <s v="D"/>
  </r>
  <r>
    <s v="Scanland, Scott"/>
    <x v="78"/>
    <n v="500"/>
    <x v="116"/>
    <s v="D"/>
  </r>
  <r>
    <s v="Bullington, JD"/>
    <x v="239"/>
    <n v="250"/>
    <x v="117"/>
    <s v="D"/>
  </r>
  <r>
    <s v="Bullington, JD"/>
    <x v="621"/>
    <n v="250"/>
    <x v="117"/>
    <s v="D"/>
  </r>
  <r>
    <s v="Duran, Mark"/>
    <x v="622"/>
    <n v="500"/>
    <x v="118"/>
    <s v="D"/>
  </r>
  <r>
    <s v="Weaks, Dan"/>
    <x v="31"/>
    <n v="400"/>
    <x v="118"/>
    <s v="D"/>
  </r>
  <r>
    <s v="Anheuser-Busch"/>
    <x v="623"/>
    <n v="300"/>
    <x v="118"/>
    <s v="D"/>
  </r>
  <r>
    <s v="Weaks, Dan"/>
    <x v="59"/>
    <n v="250"/>
    <x v="118"/>
    <s v="D"/>
  </r>
  <r>
    <s v="Bullington, JD"/>
    <x v="59"/>
    <n v="200"/>
    <x v="118"/>
    <s v="D"/>
  </r>
  <r>
    <s v="Bullington, JD"/>
    <x v="230"/>
    <n v="500"/>
    <x v="119"/>
    <s v="D"/>
  </r>
  <r>
    <s v="Bullington, JD"/>
    <x v="624"/>
    <n v="500"/>
    <x v="119"/>
    <s v="D"/>
  </r>
  <r>
    <s v="Premier Distributing"/>
    <x v="119"/>
    <n v="500"/>
    <x v="119"/>
    <s v="D"/>
  </r>
  <r>
    <s v="Scanland, Scott"/>
    <x v="625"/>
    <n v="500"/>
    <x v="119"/>
    <s v="D"/>
  </r>
  <r>
    <s v="Weaks, Jason"/>
    <x v="626"/>
    <n v="500"/>
    <x v="119"/>
    <s v="D"/>
  </r>
  <r>
    <s v="Premier Distributing"/>
    <x v="549"/>
    <n v="300"/>
    <x v="119"/>
    <s v="D"/>
  </r>
  <r>
    <s v="Bullington, JD"/>
    <x v="21"/>
    <n v="200"/>
    <x v="119"/>
    <s v="D"/>
  </r>
  <r>
    <s v="Weaks, Dan"/>
    <x v="615"/>
    <n v="200"/>
    <x v="119"/>
    <s v="D"/>
  </r>
  <r>
    <s v="Bullington, JD"/>
    <x v="69"/>
    <n v="150"/>
    <x v="119"/>
    <s v="D"/>
  </r>
  <r>
    <s v="Weaks, Jason"/>
    <x v="627"/>
    <n v="100"/>
    <x v="119"/>
    <s v="D"/>
  </r>
  <r>
    <s v="NM Restaurant Association"/>
    <x v="317"/>
    <n v="1000"/>
    <x v="120"/>
    <s v="R"/>
  </r>
  <r>
    <s v="Scanland, Scott"/>
    <x v="168"/>
    <n v="750"/>
    <x v="120"/>
    <s v="R"/>
  </r>
  <r>
    <s v="NM Restaurant Association"/>
    <x v="628"/>
    <n v="500"/>
    <x v="120"/>
    <s v="R"/>
  </r>
  <r>
    <s v="Weaks, Jason"/>
    <x v="629"/>
    <n v="100"/>
    <x v="121"/>
    <s v="D"/>
  </r>
  <r>
    <s v="NM Restaurant Association"/>
    <x v="97"/>
    <n v="1000"/>
    <x v="122"/>
    <s v="R"/>
  </r>
  <r>
    <s v="NM Restaurant Association"/>
    <x v="19"/>
    <n v="250"/>
    <x v="122"/>
    <s v="R"/>
  </r>
  <r>
    <s v="Chama River Brewing Co."/>
    <x v="630"/>
    <n v="451.76"/>
    <x v="123"/>
    <s v="D"/>
  </r>
  <r>
    <s v="Bullington, JD"/>
    <x v="21"/>
    <n v="300"/>
    <x v="123"/>
    <s v="D"/>
  </r>
  <r>
    <s v="Premier Distributing"/>
    <x v="14"/>
    <n v="300"/>
    <x v="123"/>
    <s v="D"/>
  </r>
  <r>
    <s v="Bullington, JD"/>
    <x v="106"/>
    <n v="250"/>
    <x v="123"/>
    <s v="D"/>
  </r>
  <r>
    <s v="Bullington, JD"/>
    <x v="631"/>
    <n v="200"/>
    <x v="123"/>
    <s v="D"/>
  </r>
  <r>
    <s v="Weaks, Dan"/>
    <x v="632"/>
    <n v="200"/>
    <x v="123"/>
    <s v="D"/>
  </r>
  <r>
    <s v="Weaks, Jason"/>
    <x v="2"/>
    <n v="200"/>
    <x v="123"/>
    <s v="D"/>
  </r>
  <r>
    <s v="Weaks, Dan"/>
    <x v="633"/>
    <n v="150"/>
    <x v="123"/>
    <s v="D"/>
  </r>
  <r>
    <s v="Weaks, Jason"/>
    <x v="634"/>
    <n v="100"/>
    <x v="123"/>
    <s v="D"/>
  </r>
  <r>
    <s v="Anheuser-Busch"/>
    <x v="90"/>
    <n v="750"/>
    <x v="124"/>
    <s v="R"/>
  </r>
  <r>
    <s v="Anheuser-Busch"/>
    <x v="527"/>
    <n v="750"/>
    <x v="124"/>
    <s v="R"/>
  </r>
  <r>
    <s v="Anheuser-Busch"/>
    <x v="185"/>
    <n v="500"/>
    <x v="124"/>
    <s v="R"/>
  </r>
  <r>
    <s v="Anheuser-Busch"/>
    <x v="424"/>
    <n v="500"/>
    <x v="124"/>
    <s v="R"/>
  </r>
  <r>
    <s v="NM Restaurant Association"/>
    <x v="97"/>
    <n v="500"/>
    <x v="124"/>
    <s v="R"/>
  </r>
  <r>
    <s v="Weaks, Jason"/>
    <x v="73"/>
    <n v="500"/>
    <x v="124"/>
    <s v="R"/>
  </r>
  <r>
    <s v="Weaks, Dan"/>
    <x v="157"/>
    <n v="450"/>
    <x v="124"/>
    <s v="R"/>
  </r>
  <r>
    <s v="Weaks, Dan"/>
    <x v="158"/>
    <n v="350"/>
    <x v="124"/>
    <s v="R"/>
  </r>
  <r>
    <s v="Brunder, Carrie Robin"/>
    <x v="210"/>
    <n v="250"/>
    <x v="124"/>
    <s v="R"/>
  </r>
  <r>
    <s v="NM Restaurant Association"/>
    <x v="18"/>
    <n v="250"/>
    <x v="124"/>
    <s v="R"/>
  </r>
  <r>
    <s v="Weaks, Dan"/>
    <x v="42"/>
    <n v="250"/>
    <x v="124"/>
    <s v="R"/>
  </r>
  <r>
    <s v="NM Restaurant Association"/>
    <x v="18"/>
    <n v="250"/>
    <x v="125"/>
    <s v="D"/>
  </r>
  <r>
    <s v="Bullington, JD"/>
    <x v="635"/>
    <n v="100"/>
    <x v="125"/>
    <s v="D"/>
  </r>
  <r>
    <s v="Weaks, Jason"/>
    <x v="166"/>
    <n v="1000"/>
    <x v="126"/>
    <s v="R"/>
  </r>
  <r>
    <s v="Anheuser-Busch"/>
    <x v="172"/>
    <n v="500"/>
    <x v="126"/>
    <s v="R"/>
  </r>
  <r>
    <s v="Scanland, Scott"/>
    <x v="130"/>
    <n v="500"/>
    <x v="126"/>
    <s v="R"/>
  </r>
  <r>
    <s v="Weaks, Jason"/>
    <x v="636"/>
    <n v="400"/>
    <x v="126"/>
    <s v="R"/>
  </r>
  <r>
    <s v="Anheuser-Busch"/>
    <x v="637"/>
    <n v="300"/>
    <x v="126"/>
    <s v="R"/>
  </r>
  <r>
    <s v="Anheuser-Busch"/>
    <x v="81"/>
    <n v="300"/>
    <x v="126"/>
    <s v="R"/>
  </r>
  <r>
    <s v="Tractor Brewing Co."/>
    <x v="636"/>
    <n v="100"/>
    <x v="126"/>
    <s v="R"/>
  </r>
  <r>
    <s v="Anheuser-Busch"/>
    <x v="638"/>
    <n v="500"/>
    <x v="127"/>
    <s v="D"/>
  </r>
  <r>
    <s v="Anheuser-Busch"/>
    <x v="340"/>
    <n v="500"/>
    <x v="127"/>
    <s v="D"/>
  </r>
  <r>
    <s v="Scanland, Scott"/>
    <x v="163"/>
    <n v="500"/>
    <x v="127"/>
    <s v="D"/>
  </r>
  <r>
    <s v="Weaks, Jason"/>
    <x v="448"/>
    <n v="500"/>
    <x v="127"/>
    <s v="D"/>
  </r>
  <r>
    <s v="Anheuser-Busch"/>
    <x v="164"/>
    <n v="300"/>
    <x v="127"/>
    <s v="D"/>
  </r>
  <r>
    <s v="Anheuser-Busch"/>
    <x v="563"/>
    <n v="300"/>
    <x v="127"/>
    <s v="D"/>
  </r>
  <r>
    <s v="Bullington, JD"/>
    <x v="639"/>
    <n v="250"/>
    <x v="127"/>
    <s v="D"/>
  </r>
  <r>
    <s v="Gonzales, Marco"/>
    <x v="25"/>
    <n v="250"/>
    <x v="127"/>
    <s v="D"/>
  </r>
  <r>
    <s v="NM Restaurant Association"/>
    <x v="176"/>
    <n v="250"/>
    <x v="127"/>
    <s v="D"/>
  </r>
  <r>
    <s v="NM Restaurant Association"/>
    <x v="638"/>
    <n v="250"/>
    <x v="127"/>
    <s v="D"/>
  </r>
  <r>
    <s v="Scanland, Scott"/>
    <x v="133"/>
    <n v="250"/>
    <x v="127"/>
    <s v="D"/>
  </r>
  <r>
    <s v="Thompson, John L."/>
    <x v="640"/>
    <n v="250"/>
    <x v="127"/>
    <s v="D"/>
  </r>
  <r>
    <s v="Weaks, Dan"/>
    <x v="641"/>
    <n v="250"/>
    <x v="127"/>
    <s v="D"/>
  </r>
  <r>
    <s v="Weaks, Jason"/>
    <x v="137"/>
    <n v="250"/>
    <x v="127"/>
    <s v="D"/>
  </r>
  <r>
    <s v="Bullington, JD"/>
    <x v="639"/>
    <n v="187.5"/>
    <x v="127"/>
    <s v="D"/>
  </r>
  <r>
    <s v="Scanland, Scott"/>
    <x v="130"/>
    <n v="1000"/>
    <x v="128"/>
    <s v="D"/>
  </r>
  <r>
    <s v="Anheuser-Busch"/>
    <x v="642"/>
    <n v="500"/>
    <x v="128"/>
    <s v="D"/>
  </r>
  <r>
    <s v="Anheuser-Busch"/>
    <x v="340"/>
    <n v="500"/>
    <x v="128"/>
    <s v="D"/>
  </r>
  <r>
    <s v="NM Restaurant Association"/>
    <x v="77"/>
    <n v="500"/>
    <x v="128"/>
    <s v="D"/>
  </r>
  <r>
    <s v="Scanland, Scott"/>
    <x v="270"/>
    <n v="500"/>
    <x v="128"/>
    <s v="D"/>
  </r>
  <r>
    <s v="Anheuser-Busch"/>
    <x v="164"/>
    <n v="300"/>
    <x v="128"/>
    <s v="D"/>
  </r>
  <r>
    <s v="Anheuser-Busch"/>
    <x v="177"/>
    <n v="300"/>
    <x v="128"/>
    <s v="D"/>
  </r>
  <r>
    <s v="Anheuser-Busch"/>
    <x v="42"/>
    <n v="300"/>
    <x v="128"/>
    <s v="D"/>
  </r>
  <r>
    <s v="Bullington, JD"/>
    <x v="88"/>
    <n v="300"/>
    <x v="128"/>
    <s v="D"/>
  </r>
  <r>
    <s v="Gonzales, Marco"/>
    <x v="25"/>
    <n v="250"/>
    <x v="128"/>
    <s v="D"/>
  </r>
  <r>
    <s v="Scanland, Scott"/>
    <x v="360"/>
    <n v="250"/>
    <x v="128"/>
    <s v="D"/>
  </r>
  <r>
    <s v="Scanland, Scott"/>
    <x v="273"/>
    <n v="250"/>
    <x v="128"/>
    <s v="D"/>
  </r>
  <r>
    <s v="Weaks, Jason"/>
    <x v="177"/>
    <n v="250"/>
    <x v="128"/>
    <s v="D"/>
  </r>
  <r>
    <s v="Brunder, Carrie Robin"/>
    <x v="68"/>
    <n v="150"/>
    <x v="128"/>
    <s v="D"/>
  </r>
  <r>
    <s v="Weaks, Jason"/>
    <x v="259"/>
    <n v="150"/>
    <x v="128"/>
    <s v="D"/>
  </r>
  <r>
    <s v="Bullington, JD"/>
    <x v="259"/>
    <n v="100"/>
    <x v="128"/>
    <s v="D"/>
  </r>
  <r>
    <s v="Hedrick, Tara"/>
    <x v="266"/>
    <n v="100"/>
    <x v="128"/>
    <s v="D"/>
  </r>
  <r>
    <s v="Thompson, John L."/>
    <x v="259"/>
    <n v="100"/>
    <x v="128"/>
    <s v="D"/>
  </r>
  <r>
    <s v="Gould, Leland"/>
    <x v="5"/>
    <n v="1000"/>
    <x v="129"/>
    <s v="R"/>
  </r>
  <r>
    <s v="NM Restaurant Association"/>
    <x v="18"/>
    <n v="1000"/>
    <x v="129"/>
    <s v="R"/>
  </r>
  <r>
    <s v="Duran, Mark"/>
    <x v="157"/>
    <n v="600"/>
    <x v="129"/>
    <s v="R"/>
  </r>
  <r>
    <s v="Admiral Beverage Corporation"/>
    <x v="14"/>
    <n v="500"/>
    <x v="129"/>
    <s v="R"/>
  </r>
  <r>
    <s v="Anheuser-Busch"/>
    <x v="98"/>
    <n v="500"/>
    <x v="129"/>
    <s v="R"/>
  </r>
  <r>
    <s v="Anheuser-Busch"/>
    <x v="219"/>
    <n v="500"/>
    <x v="129"/>
    <s v="R"/>
  </r>
  <r>
    <s v="Premier Distributing"/>
    <x v="285"/>
    <n v="500"/>
    <x v="129"/>
    <s v="R"/>
  </r>
  <r>
    <s v="Premier Distributing"/>
    <x v="643"/>
    <n v="500"/>
    <x v="129"/>
    <s v="R"/>
  </r>
  <r>
    <s v="Duran, Mark"/>
    <x v="550"/>
    <n v="350"/>
    <x v="129"/>
    <s v="R"/>
  </r>
  <r>
    <s v="Anheuser-Busch"/>
    <x v="644"/>
    <n v="300"/>
    <x v="129"/>
    <s v="R"/>
  </r>
  <r>
    <s v="Anheuser-Busch"/>
    <x v="645"/>
    <n v="300"/>
    <x v="129"/>
    <s v="R"/>
  </r>
  <r>
    <s v="Bullington, JD"/>
    <x v="14"/>
    <n v="250"/>
    <x v="129"/>
    <s v="R"/>
  </r>
  <r>
    <s v="Bullington, JD"/>
    <x v="36"/>
    <n v="250"/>
    <x v="129"/>
    <s v="R"/>
  </r>
  <r>
    <s v="Scanland, Scott"/>
    <x v="360"/>
    <n v="250"/>
    <x v="129"/>
    <s v="R"/>
  </r>
  <r>
    <s v="Weaks, Dan"/>
    <x v="59"/>
    <n v="250"/>
    <x v="129"/>
    <s v="R"/>
  </r>
  <r>
    <s v="Bonal, Maurice (Liquor Licensing)"/>
    <x v="646"/>
    <n v="200"/>
    <x v="129"/>
    <s v="R"/>
  </r>
  <r>
    <s v="Duran, Mark"/>
    <x v="17"/>
    <n v="200"/>
    <x v="129"/>
    <s v="R"/>
  </r>
  <r>
    <s v="Duran, Mark"/>
    <x v="195"/>
    <n v="200"/>
    <x v="129"/>
    <s v="R"/>
  </r>
  <r>
    <s v="Mahr, Ed"/>
    <x v="647"/>
    <n v="200"/>
    <x v="129"/>
    <s v="R"/>
  </r>
  <r>
    <s v="Weaks, Dan"/>
    <x v="648"/>
    <n v="200"/>
    <x v="129"/>
    <s v="R"/>
  </r>
  <r>
    <s v="Weaks, Jason"/>
    <x v="247"/>
    <n v="150"/>
    <x v="129"/>
    <s v="R"/>
  </r>
  <r>
    <s v="Anheuser-Busch"/>
    <x v="537"/>
    <n v="500"/>
    <x v="130"/>
    <s v="R"/>
  </r>
  <r>
    <s v="Weaks, Dan"/>
    <x v="158"/>
    <n v="350"/>
    <x v="130"/>
    <s v="R"/>
  </r>
  <r>
    <s v="NM Restaurant Association"/>
    <x v="18"/>
    <n v="250"/>
    <x v="130"/>
    <s v="R"/>
  </r>
  <r>
    <s v="Weaks, Dan"/>
    <x v="159"/>
    <n v="250"/>
    <x v="130"/>
    <s v="R"/>
  </r>
  <r>
    <s v="Gonzales, Marco"/>
    <x v="649"/>
    <n v="1000"/>
    <x v="131"/>
    <s v="D"/>
  </r>
  <r>
    <s v="Anheuser-Busch"/>
    <x v="393"/>
    <n v="300"/>
    <x v="131"/>
    <s v="D"/>
  </r>
  <r>
    <s v="Premier Distributing"/>
    <x v="121"/>
    <n v="300"/>
    <x v="131"/>
    <s v="D"/>
  </r>
  <r>
    <s v="Admiral Beverage Corporation"/>
    <x v="650"/>
    <n v="250"/>
    <x v="131"/>
    <s v="D"/>
  </r>
  <r>
    <s v="National Distributing Company"/>
    <x v="359"/>
    <n v="250"/>
    <x v="131"/>
    <s v="D"/>
  </r>
  <r>
    <s v="Southern Glazer's Wine &amp; Spirits (f/k/a Southern Wine and Spirits)"/>
    <x v="651"/>
    <n v="250"/>
    <x v="131"/>
    <s v="D"/>
  </r>
  <r>
    <s v="Bullington, JD"/>
    <x v="652"/>
    <n v="200"/>
    <x v="131"/>
    <s v="D"/>
  </r>
  <r>
    <s v="Premier Distributing"/>
    <x v="653"/>
    <n v="170.3"/>
    <x v="131"/>
    <s v="D"/>
  </r>
  <r>
    <s v="Weaks, Dan"/>
    <x v="654"/>
    <n v="150"/>
    <x v="131"/>
    <s v="D"/>
  </r>
  <r>
    <s v="Weaks, Dan"/>
    <x v="653"/>
    <n v="150"/>
    <x v="131"/>
    <s v="D"/>
  </r>
  <r>
    <s v="Weaks, Jason"/>
    <x v="433"/>
    <n v="100"/>
    <x v="131"/>
    <s v="D"/>
  </r>
  <r>
    <s v="Premier Distributing"/>
    <x v="655"/>
    <n v="1000"/>
    <x v="132"/>
    <s v="D"/>
  </r>
  <r>
    <s v="Premier Distributing"/>
    <x v="220"/>
    <n v="1000"/>
    <x v="132"/>
    <s v="D"/>
  </r>
  <r>
    <s v="Weaks, Jason"/>
    <x v="656"/>
    <n v="1000"/>
    <x v="132"/>
    <s v="D"/>
  </r>
  <r>
    <s v="Admiral Beverage Corporation"/>
    <x v="657"/>
    <n v="750"/>
    <x v="132"/>
    <s v="D"/>
  </r>
  <r>
    <s v="National Distributing Company"/>
    <x v="359"/>
    <n v="750"/>
    <x v="132"/>
    <s v="D"/>
  </r>
  <r>
    <s v="Southern Glazer's Wine &amp; Spirits (f/k/a Southern Wine and Spirits)"/>
    <x v="433"/>
    <n v="750"/>
    <x v="132"/>
    <s v="D"/>
  </r>
  <r>
    <s v="Premier Distributing"/>
    <x v="658"/>
    <n v="600"/>
    <x v="132"/>
    <s v="D"/>
  </r>
  <r>
    <s v="Admiral Beverage Corporation"/>
    <x v="659"/>
    <n v="500"/>
    <x v="132"/>
    <s v="D"/>
  </r>
  <r>
    <s v="Admiral Beverage Corporation"/>
    <x v="511"/>
    <n v="500"/>
    <x v="132"/>
    <s v="D"/>
  </r>
  <r>
    <s v="Premier Distributing"/>
    <x v="511"/>
    <n v="500"/>
    <x v="132"/>
    <s v="D"/>
  </r>
  <r>
    <s v="Premier Distributing"/>
    <x v="660"/>
    <n v="500"/>
    <x v="132"/>
    <s v="D"/>
  </r>
  <r>
    <s v="Southern Glazer's Wine &amp; Spirits (f/k/a Southern Wine and Spirits)"/>
    <x v="281"/>
    <n v="500"/>
    <x v="132"/>
    <s v="D"/>
  </r>
  <r>
    <s v="Southern Glazer's Wine &amp; Spirits (f/k/a Southern Wine and Spirits)"/>
    <x v="661"/>
    <n v="500"/>
    <x v="132"/>
    <s v="D"/>
  </r>
  <r>
    <s v="Southern Glazer's Wine &amp; Spirits (f/k/a Southern Wine and Spirits)"/>
    <x v="661"/>
    <n v="500"/>
    <x v="132"/>
    <s v="D"/>
  </r>
  <r>
    <s v="Southern Glazer's Wine &amp; Spirits (f/k/a Southern Wine and Spirits)"/>
    <x v="511"/>
    <n v="500"/>
    <x v="132"/>
    <s v="D"/>
  </r>
  <r>
    <s v="Bullington, JD"/>
    <x v="662"/>
    <n v="300"/>
    <x v="132"/>
    <s v="D"/>
  </r>
  <r>
    <s v="Duran, Mark"/>
    <x v="635"/>
    <n v="300"/>
    <x v="132"/>
    <s v="D"/>
  </r>
  <r>
    <s v="Premier Distributing"/>
    <x v="465"/>
    <n v="300"/>
    <x v="132"/>
    <s v="D"/>
  </r>
  <r>
    <s v="Premier Distributing"/>
    <x v="121"/>
    <n v="300"/>
    <x v="132"/>
    <s v="D"/>
  </r>
  <r>
    <s v="Thompson, John L."/>
    <x v="663"/>
    <n v="300"/>
    <x v="132"/>
    <s v="D"/>
  </r>
  <r>
    <s v="Scanland, Scott"/>
    <x v="408"/>
    <n v="250"/>
    <x v="132"/>
    <s v="D"/>
  </r>
  <r>
    <s v="Bullington, JD"/>
    <x v="664"/>
    <n v="200"/>
    <x v="132"/>
    <s v="D"/>
  </r>
  <r>
    <s v="Duran, Mark"/>
    <x v="22"/>
    <n v="200"/>
    <x v="132"/>
    <s v="D"/>
  </r>
  <r>
    <s v="Weaks, Dan"/>
    <x v="139"/>
    <n v="200"/>
    <x v="132"/>
    <s v="D"/>
  </r>
  <r>
    <s v="Weaks, Dan"/>
    <x v="247"/>
    <n v="200"/>
    <x v="132"/>
    <s v="D"/>
  </r>
  <r>
    <s v="Bow and Arrow Brewing Co."/>
    <x v="660"/>
    <n v="30"/>
    <x v="132"/>
    <s v="D"/>
  </r>
  <r>
    <s v="NM Restaurant Association"/>
    <x v="18"/>
    <n v="1500"/>
    <x v="133"/>
    <s v="R"/>
  </r>
  <r>
    <s v="Scanland, Scott"/>
    <x v="151"/>
    <n v="250"/>
    <x v="133"/>
    <s v="R"/>
  </r>
  <r>
    <s v="Chama River Brewing Co."/>
    <x v="665"/>
    <n v="721.55"/>
    <x v="134"/>
    <s v="R"/>
  </r>
  <r>
    <s v="Anheuser-Busch"/>
    <x v="184"/>
    <n v="500"/>
    <x v="134"/>
    <s v="R"/>
  </r>
  <r>
    <s v="Anheuser-Busch"/>
    <x v="474"/>
    <n v="500"/>
    <x v="134"/>
    <s v="R"/>
  </r>
  <r>
    <s v="Gould, Leland"/>
    <x v="190"/>
    <n v="500"/>
    <x v="134"/>
    <s v="R"/>
  </r>
  <r>
    <s v="Gould, Leland"/>
    <x v="666"/>
    <n v="500"/>
    <x v="134"/>
    <s v="R"/>
  </r>
  <r>
    <s v="NM Restaurant Association"/>
    <x v="3"/>
    <n v="500"/>
    <x v="134"/>
    <s v="R"/>
  </r>
  <r>
    <s v="Premier Distributing"/>
    <x v="119"/>
    <n v="500"/>
    <x v="134"/>
    <s v="R"/>
  </r>
  <r>
    <s v="Admiral Beverage Corporation"/>
    <x v="505"/>
    <n v="400"/>
    <x v="134"/>
    <s v="R"/>
  </r>
  <r>
    <s v="Anheuser-Busch"/>
    <x v="133"/>
    <n v="400"/>
    <x v="134"/>
    <s v="R"/>
  </r>
  <r>
    <s v="Chama River Brewing Co."/>
    <x v="505"/>
    <n v="353.07"/>
    <x v="134"/>
    <s v="R"/>
  </r>
  <r>
    <s v="Anheuser-Busch"/>
    <x v="108"/>
    <n v="350"/>
    <x v="134"/>
    <s v="R"/>
  </r>
  <r>
    <s v="Anheuser-Busch"/>
    <x v="495"/>
    <n v="350"/>
    <x v="134"/>
    <s v="R"/>
  </r>
  <r>
    <s v="Anheuser-Busch"/>
    <x v="667"/>
    <n v="300"/>
    <x v="134"/>
    <s v="R"/>
  </r>
  <r>
    <s v="Anheuser-Busch"/>
    <x v="668"/>
    <n v="300"/>
    <x v="134"/>
    <s v="R"/>
  </r>
  <r>
    <s v="Emissary Group"/>
    <x v="595"/>
    <n v="300"/>
    <x v="134"/>
    <s v="R"/>
  </r>
  <r>
    <s v="Premier Distributing"/>
    <x v="148"/>
    <n v="300"/>
    <x v="134"/>
    <s v="R"/>
  </r>
  <r>
    <s v="Admiral Beverage Corporation"/>
    <x v="510"/>
    <n v="250"/>
    <x v="134"/>
    <s v="R"/>
  </r>
  <r>
    <s v="Bullington, JD"/>
    <x v="16"/>
    <n v="250"/>
    <x v="134"/>
    <s v="R"/>
  </r>
  <r>
    <s v="Bullington, JD"/>
    <x v="14"/>
    <n v="250"/>
    <x v="134"/>
    <s v="R"/>
  </r>
  <r>
    <s v="Bullington, JD"/>
    <x v="147"/>
    <n v="250"/>
    <x v="134"/>
    <s v="R"/>
  </r>
  <r>
    <s v="Bullington, JD"/>
    <x v="36"/>
    <n v="250"/>
    <x v="134"/>
    <s v="R"/>
  </r>
  <r>
    <s v="NM Restaurant Association"/>
    <x v="19"/>
    <n v="250"/>
    <x v="134"/>
    <s v="R"/>
  </r>
  <r>
    <s v="Southern Glazer's Wine &amp; Spirits (f/k/a Southern Wine and Spirits)"/>
    <x v="422"/>
    <n v="250"/>
    <x v="134"/>
    <s v="R"/>
  </r>
  <r>
    <s v="Thompson, John L."/>
    <x v="431"/>
    <n v="250"/>
    <x v="134"/>
    <s v="R"/>
  </r>
  <r>
    <s v="Weaks, Dan"/>
    <x v="394"/>
    <n v="250"/>
    <x v="134"/>
    <s v="R"/>
  </r>
  <r>
    <s v="Weaks, Dan"/>
    <x v="59"/>
    <n v="250"/>
    <x v="134"/>
    <s v="R"/>
  </r>
  <r>
    <s v="Weaks, Dan"/>
    <x v="159"/>
    <n v="250"/>
    <x v="134"/>
    <s v="R"/>
  </r>
  <r>
    <s v="Weaks, Jason"/>
    <x v="301"/>
    <n v="250"/>
    <x v="134"/>
    <s v="R"/>
  </r>
  <r>
    <s v="Bullington, JD"/>
    <x v="148"/>
    <n v="200"/>
    <x v="134"/>
    <s v="R"/>
  </r>
  <r>
    <s v="Bullington, JD"/>
    <x v="21"/>
    <n v="200"/>
    <x v="134"/>
    <s v="R"/>
  </r>
  <r>
    <s v="Duran, Mark"/>
    <x v="195"/>
    <n v="200"/>
    <x v="134"/>
    <s v="R"/>
  </r>
  <r>
    <s v="Thompson, John L."/>
    <x v="669"/>
    <n v="200"/>
    <x v="134"/>
    <s v="R"/>
  </r>
  <r>
    <s v="Weaks, Dan"/>
    <x v="42"/>
    <n v="200"/>
    <x v="134"/>
    <s v="R"/>
  </r>
  <r>
    <s v="Weaks, Dan"/>
    <x v="670"/>
    <n v="200"/>
    <x v="134"/>
    <s v="R"/>
  </r>
  <r>
    <s v="Weaks, Jason"/>
    <x v="663"/>
    <n v="200"/>
    <x v="134"/>
    <s v="R"/>
  </r>
  <r>
    <s v="Weaks, Jason"/>
    <x v="629"/>
    <n v="100"/>
    <x v="134"/>
    <s v="R"/>
  </r>
  <r>
    <s v="Weaks, Jason"/>
    <x v="435"/>
    <n v="100"/>
    <x v="134"/>
    <s v="R"/>
  </r>
  <r>
    <s v="Bullington, JD"/>
    <x v="52"/>
    <n v="250"/>
    <x v="135"/>
    <s v="D"/>
  </r>
  <r>
    <s v="Bullington, JD"/>
    <x v="671"/>
    <n v="250"/>
    <x v="135"/>
    <s v="D"/>
  </r>
  <r>
    <s v="Anheuser-Busch"/>
    <x v="585"/>
    <n v="500"/>
    <x v="136"/>
    <s v="R"/>
  </r>
  <r>
    <s v="Anheuser-Busch"/>
    <x v="672"/>
    <n v="500"/>
    <x v="136"/>
    <s v="R"/>
  </r>
  <r>
    <s v="Anheuser-Busch"/>
    <x v="673"/>
    <n v="400"/>
    <x v="136"/>
    <s v="R"/>
  </r>
  <r>
    <s v="Anheuser-Busch"/>
    <x v="674"/>
    <n v="350"/>
    <x v="136"/>
    <s v="R"/>
  </r>
  <r>
    <s v="Anheuser-Busch"/>
    <x v="644"/>
    <n v="300"/>
    <x v="136"/>
    <s v="R"/>
  </r>
  <r>
    <s v="Premier Distributing"/>
    <x v="459"/>
    <n v="300"/>
    <x v="136"/>
    <s v="R"/>
  </r>
  <r>
    <s v="Premier Distributing"/>
    <x v="675"/>
    <n v="300"/>
    <x v="136"/>
    <s v="R"/>
  </r>
  <r>
    <s v="Premier Distributing"/>
    <x v="406"/>
    <n v="300"/>
    <x v="136"/>
    <s v="R"/>
  </r>
  <r>
    <s v="Bullington, JD"/>
    <x v="16"/>
    <n v="250"/>
    <x v="136"/>
    <s v="R"/>
  </r>
  <r>
    <s v="Bullington, JD"/>
    <x v="14"/>
    <n v="250"/>
    <x v="136"/>
    <s v="R"/>
  </r>
  <r>
    <s v="NM Restaurant Association"/>
    <x v="3"/>
    <n v="250"/>
    <x v="136"/>
    <s v="R"/>
  </r>
  <r>
    <s v="NM Restaurant Association"/>
    <x v="18"/>
    <n v="250"/>
    <x v="136"/>
    <s v="R"/>
  </r>
  <r>
    <s v="Scanland, Scott"/>
    <x v="360"/>
    <n v="250"/>
    <x v="136"/>
    <s v="R"/>
  </r>
  <r>
    <s v="Scanland, Scott"/>
    <x v="408"/>
    <n v="250"/>
    <x v="136"/>
    <s v="R"/>
  </r>
  <r>
    <s v="Weaks, Dan"/>
    <x v="394"/>
    <n v="250"/>
    <x v="136"/>
    <s v="R"/>
  </r>
  <r>
    <s v="Bullington, JD"/>
    <x v="21"/>
    <n v="100"/>
    <x v="136"/>
    <s v="R"/>
  </r>
  <r>
    <s v="Weaks, Dan"/>
    <x v="676"/>
    <n v="1500"/>
    <x v="137"/>
    <s v="D"/>
  </r>
  <r>
    <s v="Weaks, Dan"/>
    <x v="621"/>
    <n v="1000"/>
    <x v="137"/>
    <s v="D"/>
  </r>
  <r>
    <s v="Bonal, Maurice (Liquor Licensing)"/>
    <x v="474"/>
    <n v="500"/>
    <x v="137"/>
    <s v="D"/>
  </r>
  <r>
    <s v="Bullington, JD"/>
    <x v="677"/>
    <n v="500"/>
    <x v="137"/>
    <s v="D"/>
  </r>
  <r>
    <s v="Bullington, JD"/>
    <x v="678"/>
    <n v="500"/>
    <x v="137"/>
    <s v="D"/>
  </r>
  <r>
    <s v="Bullington, JD"/>
    <x v="679"/>
    <n v="500"/>
    <x v="137"/>
    <s v="D"/>
  </r>
  <r>
    <s v="Weaks, Dan"/>
    <x v="158"/>
    <n v="350"/>
    <x v="137"/>
    <s v="D"/>
  </r>
  <r>
    <s v="Weaks, Dan"/>
    <x v="42"/>
    <n v="300"/>
    <x v="137"/>
    <s v="D"/>
  </r>
  <r>
    <s v="Brunder, Carrie Robin"/>
    <x v="290"/>
    <n v="250"/>
    <x v="137"/>
    <s v="D"/>
  </r>
  <r>
    <s v="Bullington, JD"/>
    <x v="36"/>
    <n v="250"/>
    <x v="137"/>
    <s v="D"/>
  </r>
  <r>
    <s v="Weaks, Dan"/>
    <x v="680"/>
    <n v="250"/>
    <x v="137"/>
    <s v="D"/>
  </r>
  <r>
    <s v="Weaks, Dan"/>
    <x v="226"/>
    <n v="250"/>
    <x v="137"/>
    <s v="D"/>
  </r>
  <r>
    <s v="Bullington, JD"/>
    <x v="160"/>
    <n v="200"/>
    <x v="137"/>
    <s v="D"/>
  </r>
  <r>
    <s v="Bullington, JD"/>
    <x v="1"/>
    <n v="200"/>
    <x v="137"/>
    <s v="D"/>
  </r>
  <r>
    <s v="Thompson, John L."/>
    <x v="103"/>
    <n v="200"/>
    <x v="137"/>
    <s v="D"/>
  </r>
  <r>
    <s v="Bullington, JD"/>
    <x v="1"/>
    <n v="200"/>
    <x v="138"/>
    <s v="R"/>
  </r>
  <r>
    <s v="Anheuser-Busch"/>
    <x v="172"/>
    <n v="500"/>
    <x v="139"/>
    <s v="R"/>
  </r>
  <r>
    <s v="Anheuser-Busch"/>
    <x v="323"/>
    <n v="500"/>
    <x v="139"/>
    <s v="R"/>
  </r>
  <r>
    <s v="Premier Distributing"/>
    <x v="88"/>
    <n v="300"/>
    <x v="139"/>
    <s v="R"/>
  </r>
  <r>
    <s v="NM Restaurant Association"/>
    <x v="336"/>
    <n v="250"/>
    <x v="139"/>
    <s v="R"/>
  </r>
  <r>
    <s v="Scanland, Scott"/>
    <x v="270"/>
    <n v="500"/>
    <x v="140"/>
    <s v="D"/>
  </r>
  <r>
    <s v="Southern Glazer's Wine &amp; Spirits (f/k/a Southern Wine and Spirits)"/>
    <x v="681"/>
    <n v="400"/>
    <x v="140"/>
    <s v="D"/>
  </r>
  <r>
    <s v="Premier Distributing"/>
    <x v="682"/>
    <n v="300"/>
    <x v="140"/>
    <s v="D"/>
  </r>
  <r>
    <s v="Bullington, JD"/>
    <x v="36"/>
    <n v="250"/>
    <x v="140"/>
    <s v="D"/>
  </r>
  <r>
    <s v="Scanland, Scott"/>
    <x v="376"/>
    <n v="250"/>
    <x v="140"/>
    <s v="D"/>
  </r>
  <r>
    <s v="Weaks, Dan"/>
    <x v="41"/>
    <n v="250"/>
    <x v="140"/>
    <s v="D"/>
  </r>
  <r>
    <s v="Weaks, Dan"/>
    <x v="226"/>
    <n v="250"/>
    <x v="140"/>
    <s v="D"/>
  </r>
  <r>
    <s v="Bullington, JD"/>
    <x v="21"/>
    <n v="200"/>
    <x v="140"/>
    <s v="D"/>
  </r>
  <r>
    <s v="Duran, Mark"/>
    <x v="425"/>
    <n v="200"/>
    <x v="140"/>
    <s v="D"/>
  </r>
  <r>
    <s v="National Distributing Company"/>
    <x v="6"/>
    <n v="200"/>
    <x v="140"/>
    <s v="D"/>
  </r>
  <r>
    <s v="Weaks, Jason"/>
    <x v="225"/>
    <n v="200"/>
    <x v="140"/>
    <s v="D"/>
  </r>
  <r>
    <s v="Weaks, Dan"/>
    <x v="682"/>
    <n v="150"/>
    <x v="140"/>
    <s v="D"/>
  </r>
  <r>
    <s v="Weaks, Jason"/>
    <x v="534"/>
    <n v="200"/>
    <x v="141"/>
    <s v="D"/>
  </r>
  <r>
    <s v="Anheuser-Busch"/>
    <x v="91"/>
    <n v="500"/>
    <x v="142"/>
    <s v="D"/>
  </r>
  <r>
    <s v="Weaks, Dan"/>
    <x v="683"/>
    <n v="500"/>
    <x v="142"/>
    <s v="D"/>
  </r>
  <r>
    <s v="Anheuser-Busch"/>
    <x v="479"/>
    <n v="300"/>
    <x v="142"/>
    <s v="D"/>
  </r>
  <r>
    <s v="Anheuser-Busch"/>
    <x v="82"/>
    <n v="300"/>
    <x v="142"/>
    <s v="D"/>
  </r>
  <r>
    <s v="Brunder, Carrie Robin"/>
    <x v="664"/>
    <n v="250"/>
    <x v="142"/>
    <s v="D"/>
  </r>
  <r>
    <s v="Weaks, Jason"/>
    <x v="664"/>
    <n v="250"/>
    <x v="142"/>
    <s v="D"/>
  </r>
  <r>
    <s v="Weaks, Dan"/>
    <x v="473"/>
    <n v="2500"/>
    <x v="143"/>
    <s v="D"/>
  </r>
  <r>
    <s v="Weaks, Dan"/>
    <x v="684"/>
    <n v="2500"/>
    <x v="143"/>
    <s v="D"/>
  </r>
  <r>
    <s v="NM Restaurant Association"/>
    <x v="473"/>
    <n v="2000"/>
    <x v="143"/>
    <s v="D"/>
  </r>
  <r>
    <s v="Weaks, Jason"/>
    <x v="685"/>
    <n v="2000"/>
    <x v="143"/>
    <s v="D"/>
  </r>
  <r>
    <s v="Anheuser-Busch"/>
    <x v="207"/>
    <n v="1000"/>
    <x v="143"/>
    <s v="D"/>
  </r>
  <r>
    <s v="Duran, Mark"/>
    <x v="686"/>
    <n v="1000"/>
    <x v="143"/>
    <s v="D"/>
  </r>
  <r>
    <s v="NM Brewers Guild"/>
    <x v="90"/>
    <n v="1000"/>
    <x v="143"/>
    <s v="D"/>
  </r>
  <r>
    <s v="Weaks, Dan"/>
    <x v="139"/>
    <n v="1000"/>
    <x v="143"/>
    <s v="D"/>
  </r>
  <r>
    <s v="Weaks, Jason"/>
    <x v="473"/>
    <n v="1000"/>
    <x v="143"/>
    <s v="D"/>
  </r>
  <r>
    <s v="Weaks, Jason"/>
    <x v="591"/>
    <n v="1000"/>
    <x v="143"/>
    <s v="D"/>
  </r>
  <r>
    <s v="Anheuser-Busch"/>
    <x v="527"/>
    <n v="750"/>
    <x v="143"/>
    <s v="D"/>
  </r>
  <r>
    <s v="Weaks, Jason"/>
    <x v="453"/>
    <n v="750"/>
    <x v="143"/>
    <s v="D"/>
  </r>
  <r>
    <s v="Emissary Group"/>
    <x v="687"/>
    <n v="686.51"/>
    <x v="143"/>
    <s v="D"/>
  </r>
  <r>
    <s v="Chama River Brewing Co."/>
    <x v="688"/>
    <n v="588.48"/>
    <x v="143"/>
    <s v="D"/>
  </r>
  <r>
    <s v="Admiral Beverage Corporation"/>
    <x v="689"/>
    <n v="500"/>
    <x v="143"/>
    <s v="D"/>
  </r>
  <r>
    <s v="Anheuser-Busch"/>
    <x v="94"/>
    <n v="500"/>
    <x v="143"/>
    <s v="D"/>
  </r>
  <r>
    <s v="Anheuser-Busch"/>
    <x v="690"/>
    <n v="500"/>
    <x v="143"/>
    <s v="D"/>
  </r>
  <r>
    <s v="Anheuser-Busch"/>
    <x v="691"/>
    <n v="500"/>
    <x v="143"/>
    <s v="D"/>
  </r>
  <r>
    <s v="Anheuser-Busch"/>
    <x v="692"/>
    <n v="500"/>
    <x v="143"/>
    <s v="D"/>
  </r>
  <r>
    <s v="Anheuser-Busch"/>
    <x v="673"/>
    <n v="500"/>
    <x v="143"/>
    <s v="D"/>
  </r>
  <r>
    <s v="Anheuser-Busch"/>
    <x v="459"/>
    <n v="500"/>
    <x v="143"/>
    <s v="D"/>
  </r>
  <r>
    <s v="Anheuser-Busch"/>
    <x v="83"/>
    <n v="500"/>
    <x v="143"/>
    <s v="D"/>
  </r>
  <r>
    <s v="Anheuser-Busch"/>
    <x v="693"/>
    <n v="500"/>
    <x v="143"/>
    <s v="D"/>
  </r>
  <r>
    <s v="Bullington, JD"/>
    <x v="694"/>
    <n v="500"/>
    <x v="143"/>
    <s v="D"/>
  </r>
  <r>
    <s v="Bullington, JD"/>
    <x v="695"/>
    <n v="500"/>
    <x v="143"/>
    <s v="D"/>
  </r>
  <r>
    <s v="Bullington, JD"/>
    <x v="687"/>
    <n v="500"/>
    <x v="143"/>
    <s v="D"/>
  </r>
  <r>
    <s v="Gonzales, Marco"/>
    <x v="375"/>
    <n v="500"/>
    <x v="143"/>
    <s v="D"/>
  </r>
  <r>
    <s v="National Distributing Company"/>
    <x v="696"/>
    <n v="500"/>
    <x v="143"/>
    <s v="D"/>
  </r>
  <r>
    <s v="Premier Distributing"/>
    <x v="459"/>
    <n v="500"/>
    <x v="143"/>
    <s v="D"/>
  </r>
  <r>
    <s v="Premier Distributing"/>
    <x v="546"/>
    <n v="500"/>
    <x v="143"/>
    <s v="D"/>
  </r>
  <r>
    <s v="Premier Distributing"/>
    <x v="697"/>
    <n v="500"/>
    <x v="143"/>
    <s v="D"/>
  </r>
  <r>
    <s v="Scanland, Scott"/>
    <x v="168"/>
    <n v="500"/>
    <x v="143"/>
    <s v="D"/>
  </r>
  <r>
    <s v="Scanland, Scott"/>
    <x v="78"/>
    <n v="500"/>
    <x v="143"/>
    <s v="D"/>
  </r>
  <r>
    <s v="Southern Glazer's Wine &amp; Spirits (f/k/a Southern Wine and Spirits)"/>
    <x v="473"/>
    <n v="500"/>
    <x v="143"/>
    <s v="D"/>
  </r>
  <r>
    <s v="Thompson, John L."/>
    <x v="695"/>
    <n v="500"/>
    <x v="143"/>
    <s v="D"/>
  </r>
  <r>
    <s v="Weaks, Dan"/>
    <x v="42"/>
    <n v="500"/>
    <x v="143"/>
    <s v="D"/>
  </r>
  <r>
    <s v="Weaks, Jason"/>
    <x v="54"/>
    <n v="500"/>
    <x v="143"/>
    <s v="D"/>
  </r>
  <r>
    <s v="Weaks, Jason"/>
    <x v="698"/>
    <n v="500"/>
    <x v="143"/>
    <s v="D"/>
  </r>
  <r>
    <s v="Weaks, Jason"/>
    <x v="139"/>
    <n v="500"/>
    <x v="143"/>
    <s v="D"/>
  </r>
  <r>
    <s v="Southern Glazer's Wine &amp; Spirits (f/k/a Southern Wine and Spirits)"/>
    <x v="699"/>
    <n v="400"/>
    <x v="143"/>
    <s v="D"/>
  </r>
  <r>
    <s v="Weaks, Dan"/>
    <x v="298"/>
    <n v="350"/>
    <x v="143"/>
    <s v="D"/>
  </r>
  <r>
    <s v="Anheuser-Busch"/>
    <x v="700"/>
    <n v="300"/>
    <x v="143"/>
    <s v="D"/>
  </r>
  <r>
    <s v="Anheuser-Busch"/>
    <x v="558"/>
    <n v="300"/>
    <x v="143"/>
    <s v="D"/>
  </r>
  <r>
    <s v="Bonal, Maurice (Liquor Licensing)"/>
    <x v="701"/>
    <n v="300"/>
    <x v="143"/>
    <s v="D"/>
  </r>
  <r>
    <s v="Trujillo, Tony"/>
    <x v="702"/>
    <n v="300"/>
    <x v="143"/>
    <s v="D"/>
  </r>
  <r>
    <s v="Weaks, Dan"/>
    <x v="259"/>
    <n v="300"/>
    <x v="143"/>
    <s v="D"/>
  </r>
  <r>
    <s v="Admiral Beverage Corporation"/>
    <x v="457"/>
    <n v="250"/>
    <x v="143"/>
    <s v="D"/>
  </r>
  <r>
    <s v="Bullington, JD"/>
    <x v="679"/>
    <n v="250"/>
    <x v="143"/>
    <s v="D"/>
  </r>
  <r>
    <s v="Mahr, Ed"/>
    <x v="494"/>
    <n v="250"/>
    <x v="143"/>
    <s v="D"/>
  </r>
  <r>
    <s v="National Distributing Company"/>
    <x v="6"/>
    <n v="250"/>
    <x v="143"/>
    <s v="D"/>
  </r>
  <r>
    <s v="Southern Glazer's Wine &amp; Spirits (f/k/a Southern Wine and Spirits)"/>
    <x v="184"/>
    <n v="250"/>
    <x v="143"/>
    <s v="D"/>
  </r>
  <r>
    <s v="Weaks, Dan"/>
    <x v="703"/>
    <n v="250"/>
    <x v="143"/>
    <s v="D"/>
  </r>
  <r>
    <s v="Weaks, Dan"/>
    <x v="159"/>
    <n v="250"/>
    <x v="143"/>
    <s v="D"/>
  </r>
  <r>
    <s v="Weaks, Jason"/>
    <x v="704"/>
    <n v="250"/>
    <x v="143"/>
    <s v="D"/>
  </r>
  <r>
    <s v="Bullington, JD"/>
    <x v="705"/>
    <n v="200"/>
    <x v="143"/>
    <s v="D"/>
  </r>
  <r>
    <s v="Bullington, JD"/>
    <x v="8"/>
    <n v="200"/>
    <x v="143"/>
    <s v="D"/>
  </r>
  <r>
    <s v="Bullington, JD"/>
    <x v="21"/>
    <n v="200"/>
    <x v="143"/>
    <s v="D"/>
  </r>
  <r>
    <s v="Bullington, JD"/>
    <x v="706"/>
    <n v="200"/>
    <x v="143"/>
    <s v="D"/>
  </r>
  <r>
    <s v="Mahr, Ed"/>
    <x v="707"/>
    <n v="200"/>
    <x v="143"/>
    <s v="D"/>
  </r>
  <r>
    <s v="Mahr, Ed"/>
    <x v="708"/>
    <n v="200"/>
    <x v="143"/>
    <s v="D"/>
  </r>
  <r>
    <s v="Mahr, Ed"/>
    <x v="709"/>
    <n v="200"/>
    <x v="143"/>
    <s v="D"/>
  </r>
  <r>
    <s v="Weaks, Dan"/>
    <x v="244"/>
    <n v="200"/>
    <x v="143"/>
    <s v="D"/>
  </r>
  <r>
    <s v="Weaks, Jason"/>
    <x v="430"/>
    <n v="200"/>
    <x v="143"/>
    <s v="D"/>
  </r>
  <r>
    <s v="Weaks, Jason"/>
    <x v="143"/>
    <n v="200"/>
    <x v="143"/>
    <s v="D"/>
  </r>
  <r>
    <s v="Weaks, Dan"/>
    <x v="452"/>
    <n v="150"/>
    <x v="143"/>
    <s v="D"/>
  </r>
  <r>
    <s v="Weaks, Dan"/>
    <x v="710"/>
    <n v="150"/>
    <x v="143"/>
    <s v="D"/>
  </r>
  <r>
    <s v="Weaks, Jason"/>
    <x v="686"/>
    <n v="150"/>
    <x v="143"/>
    <s v="D"/>
  </r>
  <r>
    <s v="Bullington, JD"/>
    <x v="711"/>
    <n v="125"/>
    <x v="143"/>
    <s v="D"/>
  </r>
  <r>
    <s v="Bullington, JD"/>
    <x v="119"/>
    <n v="100"/>
    <x v="143"/>
    <s v="D"/>
  </r>
  <r>
    <s v="Smith, Allison Kuper"/>
    <x v="510"/>
    <n v="100"/>
    <x v="143"/>
    <s v="D"/>
  </r>
  <r>
    <s v="Weaks, Jason"/>
    <x v="146"/>
    <n v="100"/>
    <x v="143"/>
    <s v="D"/>
  </r>
  <r>
    <s v="Chama River Brewing Co."/>
    <x v="712"/>
    <n v="593"/>
    <x v="144"/>
    <s v="D"/>
  </r>
  <r>
    <s v="Anheuser-Busch"/>
    <x v="343"/>
    <n v="500"/>
    <x v="144"/>
    <s v="D"/>
  </r>
  <r>
    <s v="Bullington, JD"/>
    <x v="16"/>
    <n v="500"/>
    <x v="144"/>
    <s v="D"/>
  </r>
  <r>
    <s v="Bullington, JD"/>
    <x v="36"/>
    <n v="500"/>
    <x v="144"/>
    <s v="D"/>
  </r>
  <r>
    <s v="Duran, Mark"/>
    <x v="384"/>
    <n v="500"/>
    <x v="144"/>
    <s v="D"/>
  </r>
  <r>
    <s v="Premier Distributing"/>
    <x v="316"/>
    <n v="500"/>
    <x v="144"/>
    <s v="D"/>
  </r>
  <r>
    <s v="Weaks, Dan"/>
    <x v="298"/>
    <n v="350"/>
    <x v="144"/>
    <s v="D"/>
  </r>
  <r>
    <s v="Bullington, JD"/>
    <x v="21"/>
    <n v="300"/>
    <x v="144"/>
    <s v="D"/>
  </r>
  <r>
    <s v="Bullington, JD"/>
    <x v="1"/>
    <n v="300"/>
    <x v="144"/>
    <s v="D"/>
  </r>
  <r>
    <s v="Duran, Mark"/>
    <x v="713"/>
    <n v="300"/>
    <x v="144"/>
    <s v="D"/>
  </r>
  <r>
    <s v="Premier Distributing"/>
    <x v="632"/>
    <n v="300"/>
    <x v="144"/>
    <s v="D"/>
  </r>
  <r>
    <s v="Weaks, Dan"/>
    <x v="712"/>
    <n v="300"/>
    <x v="144"/>
    <s v="D"/>
  </r>
  <r>
    <s v="Bullington, JD"/>
    <x v="147"/>
    <n v="250"/>
    <x v="144"/>
    <s v="D"/>
  </r>
  <r>
    <s v="Admiral Beverage Corporation"/>
    <x v="230"/>
    <n v="500"/>
    <x v="145"/>
    <s v="D"/>
  </r>
  <r>
    <s v="Anheuser-Busch"/>
    <x v="245"/>
    <n v="500"/>
    <x v="145"/>
    <s v="D"/>
  </r>
  <r>
    <s v="Southern Glazer's Wine &amp; Spirits (f/k/a Southern Wine and Spirits)"/>
    <x v="714"/>
    <n v="500"/>
    <x v="145"/>
    <s v="D"/>
  </r>
  <r>
    <s v="Anheuser-Busch"/>
    <x v="436"/>
    <n v="300"/>
    <x v="145"/>
    <s v="D"/>
  </r>
  <r>
    <s v="Anheuser-Busch"/>
    <x v="382"/>
    <n v="300"/>
    <x v="145"/>
    <s v="D"/>
  </r>
  <r>
    <s v="Gonzales, Marco"/>
    <x v="25"/>
    <n v="250"/>
    <x v="145"/>
    <s v="D"/>
  </r>
  <r>
    <s v="National Distributing Company"/>
    <x v="696"/>
    <n v="200"/>
    <x v="145"/>
    <s v="D"/>
  </r>
  <r>
    <s v="Weaks, Jason"/>
    <x v="223"/>
    <n v="150"/>
    <x v="145"/>
    <s v="D"/>
  </r>
  <r>
    <s v="Weaks, Jason"/>
    <x v="42"/>
    <n v="100"/>
    <x v="145"/>
    <s v="D"/>
  </r>
  <r>
    <s v="Admiral Beverage Corporation"/>
    <x v="715"/>
    <n v="1000"/>
    <x v="146"/>
    <s v="R"/>
  </r>
  <r>
    <s v="Gould, Leland"/>
    <x v="5"/>
    <n v="1000"/>
    <x v="146"/>
    <s v="R"/>
  </r>
  <r>
    <s v="Anheuser-Busch"/>
    <x v="108"/>
    <n v="500"/>
    <x v="146"/>
    <s v="R"/>
  </r>
  <r>
    <s v="Gould, Leland"/>
    <x v="114"/>
    <n v="500"/>
    <x v="146"/>
    <s v="R"/>
  </r>
  <r>
    <s v="Gould, Leland"/>
    <x v="620"/>
    <n v="500"/>
    <x v="146"/>
    <s v="R"/>
  </r>
  <r>
    <s v="Gould, Leland"/>
    <x v="316"/>
    <n v="500"/>
    <x v="146"/>
    <s v="R"/>
  </r>
  <r>
    <s v="Gould, Leland"/>
    <x v="116"/>
    <n v="500"/>
    <x v="146"/>
    <s v="R"/>
  </r>
  <r>
    <s v="Gould, Leland"/>
    <x v="487"/>
    <n v="500"/>
    <x v="146"/>
    <s v="R"/>
  </r>
  <r>
    <s v="NM Restaurant Association"/>
    <x v="3"/>
    <n v="500"/>
    <x v="146"/>
    <s v="R"/>
  </r>
  <r>
    <s v="NM Restaurant Association"/>
    <x v="18"/>
    <n v="500"/>
    <x v="146"/>
    <s v="R"/>
  </r>
  <r>
    <s v="Premier Distributing"/>
    <x v="120"/>
    <n v="500"/>
    <x v="146"/>
    <s v="R"/>
  </r>
  <r>
    <s v="Anheuser-Busch"/>
    <x v="716"/>
    <n v="350"/>
    <x v="146"/>
    <s v="R"/>
  </r>
  <r>
    <s v="Admiral Beverage Corporation"/>
    <x v="505"/>
    <n v="300"/>
    <x v="146"/>
    <s v="R"/>
  </r>
  <r>
    <s v="Southern Glazer's Wine &amp; Spirits (f/k/a Southern Wine and Spirits)"/>
    <x v="129"/>
    <n v="300"/>
    <x v="146"/>
    <s v="R"/>
  </r>
  <r>
    <s v="Admiral Beverage Corporation"/>
    <x v="717"/>
    <n v="250"/>
    <x v="146"/>
    <s v="R"/>
  </r>
  <r>
    <s v="Bullington, JD"/>
    <x v="16"/>
    <n v="250"/>
    <x v="146"/>
    <s v="R"/>
  </r>
  <r>
    <s v="Gonzales, Marco"/>
    <x v="718"/>
    <n v="250"/>
    <x v="146"/>
    <s v="R"/>
  </r>
  <r>
    <s v="Scanland, Scott"/>
    <x v="408"/>
    <n v="250"/>
    <x v="146"/>
    <s v="R"/>
  </r>
  <r>
    <s v="Duran, Mark"/>
    <x v="251"/>
    <n v="200"/>
    <x v="146"/>
    <s v="R"/>
  </r>
  <r>
    <s v="Weaks, Dan"/>
    <x v="716"/>
    <n v="150"/>
    <x v="146"/>
    <s v="R"/>
  </r>
  <r>
    <s v="Weaks, Dan"/>
    <x v="157"/>
    <n v="150"/>
    <x v="146"/>
    <s v="R"/>
  </r>
  <r>
    <s v="Weaks, Dan"/>
    <x v="682"/>
    <n v="150"/>
    <x v="146"/>
    <s v="R"/>
  </r>
  <r>
    <s v="Weaks, Dan"/>
    <x v="701"/>
    <n v="150"/>
    <x v="146"/>
    <s v="R"/>
  </r>
  <r>
    <s v="Bullington, JD"/>
    <x v="21"/>
    <n v="100"/>
    <x v="146"/>
    <s v="R"/>
  </r>
  <r>
    <s v="Weaks, Jason"/>
    <x v="719"/>
    <n v="100"/>
    <x v="146"/>
    <s v="R"/>
  </r>
  <r>
    <s v="Weaks, Jason"/>
    <x v="304"/>
    <n v="100"/>
    <x v="146"/>
    <s v="R"/>
  </r>
  <r>
    <s v="Premier Distributing"/>
    <x v="26"/>
    <n v="2500"/>
    <x v="147"/>
    <s v="D"/>
  </r>
  <r>
    <s v="Gould, Leland"/>
    <x v="487"/>
    <n v="1000"/>
    <x v="147"/>
    <s v="D"/>
  </r>
  <r>
    <s v="Premier Distributing"/>
    <x v="134"/>
    <n v="1000"/>
    <x v="147"/>
    <s v="D"/>
  </r>
  <r>
    <s v="Premier Distributing"/>
    <x v="622"/>
    <n v="1000"/>
    <x v="147"/>
    <s v="D"/>
  </r>
  <r>
    <s v="Weaks, Jason"/>
    <x v="720"/>
    <n v="600"/>
    <x v="147"/>
    <s v="D"/>
  </r>
  <r>
    <s v="Weaks, Jason"/>
    <x v="43"/>
    <n v="600"/>
    <x v="147"/>
    <s v="D"/>
  </r>
  <r>
    <s v="Anheuser-Busch"/>
    <x v="74"/>
    <n v="500"/>
    <x v="147"/>
    <s v="D"/>
  </r>
  <r>
    <s v="Anheuser-Busch"/>
    <x v="176"/>
    <n v="500"/>
    <x v="147"/>
    <s v="D"/>
  </r>
  <r>
    <s v="Anheuser-Busch"/>
    <x v="340"/>
    <n v="500"/>
    <x v="147"/>
    <s v="D"/>
  </r>
  <r>
    <s v="Anheuser-Busch"/>
    <x v="721"/>
    <n v="500"/>
    <x v="147"/>
    <s v="D"/>
  </r>
  <r>
    <s v="Anheuser-Busch"/>
    <x v="627"/>
    <n v="500"/>
    <x v="147"/>
    <s v="D"/>
  </r>
  <r>
    <s v="Bullington, JD"/>
    <x v="14"/>
    <n v="500"/>
    <x v="147"/>
    <s v="D"/>
  </r>
  <r>
    <s v="Bullington, JD"/>
    <x v="36"/>
    <n v="500"/>
    <x v="147"/>
    <s v="D"/>
  </r>
  <r>
    <s v="Gonzales, Marco"/>
    <x v="375"/>
    <n v="500"/>
    <x v="147"/>
    <s v="D"/>
  </r>
  <r>
    <s v="NM Restaurant Association"/>
    <x v="722"/>
    <n v="500"/>
    <x v="147"/>
    <s v="D"/>
  </r>
  <r>
    <s v="NM Restaurant Association"/>
    <x v="601"/>
    <n v="500"/>
    <x v="147"/>
    <s v="D"/>
  </r>
  <r>
    <s v="NM Restaurant Association"/>
    <x v="723"/>
    <n v="500"/>
    <x v="147"/>
    <s v="D"/>
  </r>
  <r>
    <s v="Premier Distributing"/>
    <x v="85"/>
    <n v="500"/>
    <x v="147"/>
    <s v="D"/>
  </r>
  <r>
    <s v="Premier Distributing"/>
    <x v="724"/>
    <n v="500"/>
    <x v="147"/>
    <s v="D"/>
  </r>
  <r>
    <s v="Premier Distributing"/>
    <x v="725"/>
    <n v="500"/>
    <x v="147"/>
    <s v="D"/>
  </r>
  <r>
    <s v="Scanland, Scott"/>
    <x v="168"/>
    <n v="500"/>
    <x v="147"/>
    <s v="D"/>
  </r>
  <r>
    <s v="Scanland, Scott"/>
    <x v="78"/>
    <n v="500"/>
    <x v="147"/>
    <s v="D"/>
  </r>
  <r>
    <s v="Scanland, Scott"/>
    <x v="133"/>
    <n v="500"/>
    <x v="147"/>
    <s v="D"/>
  </r>
  <r>
    <s v="Trujillo, Jennifer"/>
    <x v="723"/>
    <n v="500"/>
    <x v="147"/>
    <s v="D"/>
  </r>
  <r>
    <s v="Weaks, Dan"/>
    <x v="726"/>
    <n v="500"/>
    <x v="147"/>
    <s v="D"/>
  </r>
  <r>
    <s v="National Distributing Company"/>
    <x v="727"/>
    <n v="400"/>
    <x v="147"/>
    <s v="D"/>
  </r>
  <r>
    <s v="Admiral Beverage Corporation"/>
    <x v="691"/>
    <n v="350"/>
    <x v="147"/>
    <s v="D"/>
  </r>
  <r>
    <s v="Anheuser-Busch"/>
    <x v="728"/>
    <n v="350"/>
    <x v="147"/>
    <s v="D"/>
  </r>
  <r>
    <s v="National Distributing Company"/>
    <x v="270"/>
    <n v="350"/>
    <x v="147"/>
    <s v="D"/>
  </r>
  <r>
    <s v="Anheuser-Busch"/>
    <x v="729"/>
    <n v="300"/>
    <x v="147"/>
    <s v="D"/>
  </r>
  <r>
    <s v="Anheuser-Busch"/>
    <x v="233"/>
    <n v="300"/>
    <x v="147"/>
    <s v="D"/>
  </r>
  <r>
    <s v="Anheuser-Busch"/>
    <x v="730"/>
    <n v="300"/>
    <x v="147"/>
    <s v="D"/>
  </r>
  <r>
    <s v="Anheuser-Busch"/>
    <x v="623"/>
    <n v="300"/>
    <x v="147"/>
    <s v="D"/>
  </r>
  <r>
    <s v="Premier Distributing"/>
    <x v="731"/>
    <n v="300"/>
    <x v="147"/>
    <s v="D"/>
  </r>
  <r>
    <s v="Premier Distributing"/>
    <x v="732"/>
    <n v="300"/>
    <x v="147"/>
    <s v="D"/>
  </r>
  <r>
    <s v="Weaks, Dan"/>
    <x v="42"/>
    <n v="300"/>
    <x v="147"/>
    <s v="D"/>
  </r>
  <r>
    <s v="Bullington, JD"/>
    <x v="484"/>
    <n v="250"/>
    <x v="147"/>
    <s v="D"/>
  </r>
  <r>
    <s v="Bullington, JD"/>
    <x v="112"/>
    <n v="250"/>
    <x v="147"/>
    <s v="D"/>
  </r>
  <r>
    <s v="Gonzales, Marco"/>
    <x v="30"/>
    <n v="250"/>
    <x v="147"/>
    <s v="D"/>
  </r>
  <r>
    <s v="Thompson, John L."/>
    <x v="733"/>
    <n v="250"/>
    <x v="147"/>
    <s v="D"/>
  </r>
  <r>
    <s v="Thompson, John L."/>
    <x v="734"/>
    <n v="250"/>
    <x v="147"/>
    <s v="D"/>
  </r>
  <r>
    <s v="Weaks, Dan"/>
    <x v="735"/>
    <n v="250"/>
    <x v="147"/>
    <s v="D"/>
  </r>
  <r>
    <s v="Weaks, Dan"/>
    <x v="670"/>
    <n v="250"/>
    <x v="147"/>
    <s v="D"/>
  </r>
  <r>
    <s v="Weaks, Dan"/>
    <x v="703"/>
    <n v="250"/>
    <x v="147"/>
    <s v="D"/>
  </r>
  <r>
    <s v="Weaks, Dan"/>
    <x v="59"/>
    <n v="250"/>
    <x v="147"/>
    <s v="D"/>
  </r>
  <r>
    <s v="Weaks, Dan"/>
    <x v="159"/>
    <n v="250"/>
    <x v="147"/>
    <s v="D"/>
  </r>
  <r>
    <s v="Weaks, Jason"/>
    <x v="615"/>
    <n v="250"/>
    <x v="147"/>
    <s v="D"/>
  </r>
  <r>
    <s v="Bullington, JD"/>
    <x v="21"/>
    <n v="200"/>
    <x v="147"/>
    <s v="D"/>
  </r>
  <r>
    <s v="Mahr, Ed"/>
    <x v="736"/>
    <n v="200"/>
    <x v="147"/>
    <s v="D"/>
  </r>
  <r>
    <s v="Mahr, Ed"/>
    <x v="737"/>
    <n v="200"/>
    <x v="147"/>
    <s v="D"/>
  </r>
  <r>
    <s v="Mahr, Ed"/>
    <x v="521"/>
    <n v="200"/>
    <x v="147"/>
    <s v="D"/>
  </r>
  <r>
    <s v="Mahr, Ed"/>
    <x v="738"/>
    <n v="200"/>
    <x v="147"/>
    <s v="D"/>
  </r>
  <r>
    <s v="Mahr, Ed"/>
    <x v="504"/>
    <n v="200"/>
    <x v="147"/>
    <s v="D"/>
  </r>
  <r>
    <s v="Thompson, John L."/>
    <x v="511"/>
    <n v="200"/>
    <x v="147"/>
    <s v="D"/>
  </r>
  <r>
    <s v="Weaks, Dan"/>
    <x v="739"/>
    <n v="200"/>
    <x v="147"/>
    <s v="D"/>
  </r>
  <r>
    <s v="Mahr, Ed"/>
    <x v="654"/>
    <n v="150"/>
    <x v="147"/>
    <s v="D"/>
  </r>
  <r>
    <s v="Weaks, Jason"/>
    <x v="740"/>
    <n v="150"/>
    <x v="147"/>
    <s v="D"/>
  </r>
  <r>
    <s v="Weaks, Jason"/>
    <x v="304"/>
    <n v="150"/>
    <x v="147"/>
    <s v="D"/>
  </r>
  <r>
    <s v="Hedrick, Tara"/>
    <x v="30"/>
    <n v="100"/>
    <x v="147"/>
    <s v="D"/>
  </r>
  <r>
    <s v="Weaks, Dan"/>
    <x v="425"/>
    <n v="150"/>
    <x v="148"/>
    <s v="D"/>
  </r>
  <r>
    <s v="Scanland, Scott"/>
    <x v="168"/>
    <n v="500"/>
    <x v="149"/>
    <s v="R"/>
  </r>
  <r>
    <s v="Weaks, Jason"/>
    <x v="741"/>
    <n v="400"/>
    <x v="149"/>
    <s v="R"/>
  </r>
  <r>
    <s v="Brunder, Carrie Robin"/>
    <x v="741"/>
    <n v="250"/>
    <x v="149"/>
    <s v="R"/>
  </r>
  <r>
    <s v="Weaks, Dan"/>
    <x v="742"/>
    <n v="2500"/>
    <x v="150"/>
    <s v="D"/>
  </r>
  <r>
    <s v="Weaks, Dan"/>
    <x v="743"/>
    <n v="2500"/>
    <x v="150"/>
    <s v="D"/>
  </r>
  <r>
    <s v="Weaks, Jason"/>
    <x v="473"/>
    <n v="1500"/>
    <x v="150"/>
    <s v="D"/>
  </r>
  <r>
    <s v="Weaks, Jason"/>
    <x v="73"/>
    <n v="1500"/>
    <x v="150"/>
    <s v="D"/>
  </r>
  <r>
    <s v="Anheuser-Busch"/>
    <x v="172"/>
    <n v="1000"/>
    <x v="150"/>
    <s v="D"/>
  </r>
  <r>
    <s v="NM Brewers Guild"/>
    <x v="90"/>
    <n v="1000"/>
    <x v="150"/>
    <s v="D"/>
  </r>
  <r>
    <s v="Scanland, Scott"/>
    <x v="168"/>
    <n v="1000"/>
    <x v="150"/>
    <s v="D"/>
  </r>
  <r>
    <s v="Anheuser-Busch"/>
    <x v="372"/>
    <n v="500"/>
    <x v="150"/>
    <s v="D"/>
  </r>
  <r>
    <s v="Anheuser-Busch"/>
    <x v="77"/>
    <n v="500"/>
    <x v="150"/>
    <s v="D"/>
  </r>
  <r>
    <s v="Anheuser-Busch"/>
    <x v="340"/>
    <n v="500"/>
    <x v="150"/>
    <s v="D"/>
  </r>
  <r>
    <s v="Anheuser-Busch"/>
    <x v="744"/>
    <n v="500"/>
    <x v="150"/>
    <s v="D"/>
  </r>
  <r>
    <s v="Bullington, JD"/>
    <x v="636"/>
    <n v="500"/>
    <x v="150"/>
    <s v="D"/>
  </r>
  <r>
    <s v="Premier Distributing"/>
    <x v="4"/>
    <n v="500"/>
    <x v="150"/>
    <s v="D"/>
  </r>
  <r>
    <s v="Weaks, Dan"/>
    <x v="217"/>
    <n v="500"/>
    <x v="150"/>
    <s v="D"/>
  </r>
  <r>
    <s v="Weaks, Jason"/>
    <x v="278"/>
    <n v="400"/>
    <x v="150"/>
    <s v="D"/>
  </r>
  <r>
    <s v="Admiral Beverage Corporation"/>
    <x v="745"/>
    <n v="350"/>
    <x v="150"/>
    <s v="D"/>
  </r>
  <r>
    <s v="Southern Glazer's Wine &amp; Spirits (f/k/a Southern Wine and Spirits)"/>
    <x v="281"/>
    <n v="350"/>
    <x v="150"/>
    <s v="D"/>
  </r>
  <r>
    <s v="Anheuser-Busch"/>
    <x v="636"/>
    <n v="300"/>
    <x v="150"/>
    <s v="D"/>
  </r>
  <r>
    <s v="Anheuser-Busch"/>
    <x v="414"/>
    <n v="300"/>
    <x v="150"/>
    <s v="D"/>
  </r>
  <r>
    <s v="Premier Distributing"/>
    <x v="288"/>
    <n v="300"/>
    <x v="150"/>
    <s v="D"/>
  </r>
  <r>
    <s v="Brunder, Carrie Robin"/>
    <x v="473"/>
    <n v="250"/>
    <x v="150"/>
    <s v="D"/>
  </r>
  <r>
    <s v="Park, Alfred"/>
    <x v="746"/>
    <n v="250"/>
    <x v="150"/>
    <s v="D"/>
  </r>
  <r>
    <s v="Thompson, John L."/>
    <x v="103"/>
    <n v="250"/>
    <x v="150"/>
    <s v="D"/>
  </r>
  <r>
    <s v="Bullington, JD"/>
    <x v="1"/>
    <n v="200"/>
    <x v="150"/>
    <s v="D"/>
  </r>
  <r>
    <s v="Mahr, Ed"/>
    <x v="350"/>
    <n v="200"/>
    <x v="150"/>
    <s v="D"/>
  </r>
  <r>
    <s v="Park, Alfred"/>
    <x v="747"/>
    <n v="150"/>
    <x v="150"/>
    <s v="D"/>
  </r>
  <r>
    <s v="Hedrick, Tara"/>
    <x v="360"/>
    <n v="100"/>
    <x v="150"/>
    <s v="D"/>
  </r>
  <r>
    <s v="Weaks, Jason"/>
    <x v="350"/>
    <n v="100"/>
    <x v="150"/>
    <s v="D"/>
  </r>
  <r>
    <s v="Weaks, Jason"/>
    <x v="717"/>
    <n v="100"/>
    <x v="150"/>
    <s v="D"/>
  </r>
  <r>
    <s v="Bullington, JD"/>
    <x v="748"/>
    <n v="1500"/>
    <x v="151"/>
    <s v="D"/>
  </r>
  <r>
    <s v="Gould, Leland"/>
    <x v="64"/>
    <n v="1500"/>
    <x v="151"/>
    <s v="D"/>
  </r>
  <r>
    <s v="Gould, Leland"/>
    <x v="749"/>
    <n v="1500"/>
    <x v="151"/>
    <s v="D"/>
  </r>
  <r>
    <s v="Anheuser-Busch"/>
    <x v="750"/>
    <n v="1000"/>
    <x v="151"/>
    <s v="D"/>
  </r>
  <r>
    <s v="Bullington, JD"/>
    <x v="36"/>
    <n v="1000"/>
    <x v="151"/>
    <s v="D"/>
  </r>
  <r>
    <s v="Duran, Mark"/>
    <x v="1"/>
    <n v="1000"/>
    <x v="151"/>
    <s v="D"/>
  </r>
  <r>
    <s v="National Distributing Company"/>
    <x v="560"/>
    <n v="1000"/>
    <x v="151"/>
    <s v="D"/>
  </r>
  <r>
    <s v="Premier Distributing"/>
    <x v="16"/>
    <n v="1000"/>
    <x v="151"/>
    <s v="D"/>
  </r>
  <r>
    <s v="Premier Distributing"/>
    <x v="751"/>
    <n v="1000"/>
    <x v="151"/>
    <s v="D"/>
  </r>
  <r>
    <s v="Scanland, Scott"/>
    <x v="752"/>
    <n v="1000"/>
    <x v="151"/>
    <s v="D"/>
  </r>
  <r>
    <s v="Southern Glazer's Wine &amp; Spirits (f/k/a Southern Wine and Spirits)"/>
    <x v="751"/>
    <n v="1000"/>
    <x v="151"/>
    <s v="D"/>
  </r>
  <r>
    <s v="Weaks, Dan"/>
    <x v="31"/>
    <n v="1000"/>
    <x v="151"/>
    <s v="D"/>
  </r>
  <r>
    <s v="Weaks, Dan"/>
    <x v="298"/>
    <n v="750"/>
    <x v="151"/>
    <s v="D"/>
  </r>
  <r>
    <s v="Anheuser-Busch"/>
    <x v="113"/>
    <n v="500"/>
    <x v="151"/>
    <s v="D"/>
  </r>
  <r>
    <s v="Bullington, JD"/>
    <x v="14"/>
    <n v="500"/>
    <x v="151"/>
    <s v="D"/>
  </r>
  <r>
    <s v="Bullington, JD"/>
    <x v="21"/>
    <n v="500"/>
    <x v="151"/>
    <s v="D"/>
  </r>
  <r>
    <s v="Bullington, JD"/>
    <x v="1"/>
    <n v="500"/>
    <x v="151"/>
    <s v="D"/>
  </r>
  <r>
    <s v="Bullington, JD"/>
    <x v="128"/>
    <n v="500"/>
    <x v="151"/>
    <s v="D"/>
  </r>
  <r>
    <s v="NM Restaurant Association"/>
    <x v="3"/>
    <n v="500"/>
    <x v="151"/>
    <s v="D"/>
  </r>
  <r>
    <s v="Weaks, Dan"/>
    <x v="681"/>
    <n v="500"/>
    <x v="151"/>
    <s v="D"/>
  </r>
  <r>
    <s v="Weaks, Dan"/>
    <x v="59"/>
    <n v="300"/>
    <x v="151"/>
    <s v="D"/>
  </r>
  <r>
    <s v="Weaks, Dan"/>
    <x v="159"/>
    <n v="300"/>
    <x v="151"/>
    <s v="D"/>
  </r>
  <r>
    <s v="Weaks, Jason"/>
    <x v="304"/>
    <n v="300"/>
    <x v="151"/>
    <s v="D"/>
  </r>
  <r>
    <s v="Bullington, JD"/>
    <x v="147"/>
    <n v="250"/>
    <x v="151"/>
    <s v="D"/>
  </r>
  <r>
    <s v="Bullington, JD"/>
    <x v="112"/>
    <n v="250"/>
    <x v="151"/>
    <s v="D"/>
  </r>
  <r>
    <s v="Weaks, Dan"/>
    <x v="147"/>
    <n v="250"/>
    <x v="151"/>
    <s v="D"/>
  </r>
  <r>
    <s v="Weaks, Dan"/>
    <x v="86"/>
    <n v="250"/>
    <x v="151"/>
    <s v="D"/>
  </r>
  <r>
    <s v="Mahr, Ed"/>
    <x v="753"/>
    <n v="200"/>
    <x v="151"/>
    <s v="D"/>
  </r>
  <r>
    <s v="Scanland, Scott"/>
    <x v="130"/>
    <n v="500"/>
    <x v="152"/>
    <s v="D"/>
  </r>
  <r>
    <s v="Gould, Leland"/>
    <x v="516"/>
    <n v="1000"/>
    <x v="153"/>
    <s v="D"/>
  </r>
  <r>
    <s v="Weaks, Dan"/>
    <x v="31"/>
    <n v="1000"/>
    <x v="153"/>
    <s v="D"/>
  </r>
  <r>
    <s v="Weaks, Dan"/>
    <x v="157"/>
    <n v="750"/>
    <x v="153"/>
    <s v="D"/>
  </r>
  <r>
    <s v="Admiral Beverage Corporation"/>
    <x v="585"/>
    <n v="500"/>
    <x v="153"/>
    <s v="D"/>
  </r>
  <r>
    <s v="Anheuser-Busch"/>
    <x v="612"/>
    <n v="500"/>
    <x v="153"/>
    <s v="D"/>
  </r>
  <r>
    <s v="Anheuser-Busch"/>
    <x v="312"/>
    <n v="500"/>
    <x v="153"/>
    <s v="D"/>
  </r>
  <r>
    <s v="Anheuser-Busch"/>
    <x v="754"/>
    <n v="500"/>
    <x v="153"/>
    <s v="D"/>
  </r>
  <r>
    <s v="Anheuser-Busch"/>
    <x v="287"/>
    <n v="500"/>
    <x v="153"/>
    <s v="D"/>
  </r>
  <r>
    <s v="Bonal, Maurice (Liquor Licensing)"/>
    <x v="755"/>
    <n v="500"/>
    <x v="153"/>
    <s v="D"/>
  </r>
  <r>
    <s v="Bonal, Maurice (Liquor Licensing)"/>
    <x v="443"/>
    <n v="500"/>
    <x v="153"/>
    <s v="D"/>
  </r>
  <r>
    <s v="Bonal, Maurice (Liquor Licensing)"/>
    <x v="756"/>
    <n v="500"/>
    <x v="153"/>
    <s v="D"/>
  </r>
  <r>
    <s v="Bullington, JD"/>
    <x v="757"/>
    <n v="500"/>
    <x v="153"/>
    <s v="D"/>
  </r>
  <r>
    <s v="Bullington, JD"/>
    <x v="758"/>
    <n v="500"/>
    <x v="153"/>
    <s v="D"/>
  </r>
  <r>
    <s v="National Distributing Company"/>
    <x v="6"/>
    <n v="500"/>
    <x v="153"/>
    <s v="D"/>
  </r>
  <r>
    <s v="Premier Distributing"/>
    <x v="759"/>
    <n v="500"/>
    <x v="153"/>
    <s v="D"/>
  </r>
  <r>
    <s v="Southern Glazer's Wine &amp; Spirits (f/k/a Southern Wine and Spirits)"/>
    <x v="585"/>
    <n v="500"/>
    <x v="153"/>
    <s v="D"/>
  </r>
  <r>
    <s v="Bullington, JD"/>
    <x v="147"/>
    <n v="250"/>
    <x v="153"/>
    <s v="D"/>
  </r>
  <r>
    <s v="Bullington, JD"/>
    <x v="112"/>
    <n v="250"/>
    <x v="153"/>
    <s v="D"/>
  </r>
  <r>
    <s v="Bullington, JD"/>
    <x v="36"/>
    <n v="250"/>
    <x v="153"/>
    <s v="D"/>
  </r>
  <r>
    <s v="Mahr, Ed"/>
    <x v="760"/>
    <n v="250"/>
    <x v="153"/>
    <s v="D"/>
  </r>
  <r>
    <s v="NM Restaurant Association"/>
    <x v="18"/>
    <n v="250"/>
    <x v="153"/>
    <s v="D"/>
  </r>
  <r>
    <s v="Scanland, Scott"/>
    <x v="151"/>
    <n v="250"/>
    <x v="153"/>
    <s v="D"/>
  </r>
  <r>
    <s v="Weaks, Dan"/>
    <x v="59"/>
    <n v="250"/>
    <x v="153"/>
    <s v="D"/>
  </r>
  <r>
    <s v="Weaks, Dan"/>
    <x v="159"/>
    <n v="250"/>
    <x v="153"/>
    <s v="D"/>
  </r>
  <r>
    <s v="Bullington, JD"/>
    <x v="160"/>
    <n v="200"/>
    <x v="153"/>
    <s v="D"/>
  </r>
  <r>
    <s v="Weaks, Dan"/>
    <x v="42"/>
    <n v="200"/>
    <x v="153"/>
    <s v="D"/>
  </r>
  <r>
    <s v="Bullington, JD"/>
    <x v="148"/>
    <n v="100"/>
    <x v="153"/>
    <s v="D"/>
  </r>
  <r>
    <s v="Duran, Mark"/>
    <x v="379"/>
    <n v="750"/>
    <x v="154"/>
    <s v="D"/>
  </r>
  <r>
    <s v="Anheuser-Busch"/>
    <x v="609"/>
    <n v="500"/>
    <x v="154"/>
    <s v="D"/>
  </r>
  <r>
    <s v="Bullington, JD"/>
    <x v="761"/>
    <n v="500"/>
    <x v="154"/>
    <s v="D"/>
  </r>
  <r>
    <s v="Southern Glazer's Wine &amp; Spirits (f/k/a Southern Wine and Spirits)"/>
    <x v="762"/>
    <n v="400"/>
    <x v="154"/>
    <s v="D"/>
  </r>
  <r>
    <s v="Anheuser-Busch"/>
    <x v="210"/>
    <n v="300"/>
    <x v="154"/>
    <s v="D"/>
  </r>
  <r>
    <s v="Anheuser-Busch"/>
    <x v="439"/>
    <n v="300"/>
    <x v="154"/>
    <s v="D"/>
  </r>
  <r>
    <s v="Anheuser-Busch"/>
    <x v="763"/>
    <n v="300"/>
    <x v="154"/>
    <s v="D"/>
  </r>
  <r>
    <s v="Anheuser-Busch"/>
    <x v="764"/>
    <n v="300"/>
    <x v="154"/>
    <s v="D"/>
  </r>
  <r>
    <s v="Mahr, Ed"/>
    <x v="627"/>
    <n v="300"/>
    <x v="154"/>
    <s v="D"/>
  </r>
  <r>
    <s v="Premier Distributing"/>
    <x v="459"/>
    <n v="300"/>
    <x v="154"/>
    <s v="D"/>
  </r>
  <r>
    <s v="Premier Distributing"/>
    <x v="104"/>
    <n v="300"/>
    <x v="154"/>
    <s v="D"/>
  </r>
  <r>
    <s v="Duran, Mark"/>
    <x v="17"/>
    <n v="250"/>
    <x v="154"/>
    <s v="D"/>
  </r>
  <r>
    <s v="Mahr, Ed"/>
    <x v="602"/>
    <n v="250"/>
    <x v="154"/>
    <s v="D"/>
  </r>
  <r>
    <s v="NM Restaurant Association"/>
    <x v="3"/>
    <n v="250"/>
    <x v="154"/>
    <s v="D"/>
  </r>
  <r>
    <s v="Weaks, Dan"/>
    <x v="588"/>
    <n v="250"/>
    <x v="154"/>
    <s v="D"/>
  </r>
  <r>
    <s v="Weaks, Dan"/>
    <x v="394"/>
    <n v="250"/>
    <x v="154"/>
    <s v="D"/>
  </r>
  <r>
    <s v="Bullington, JD"/>
    <x v="21"/>
    <n v="200"/>
    <x v="154"/>
    <s v="D"/>
  </r>
  <r>
    <s v="Duran, Mark"/>
    <x v="425"/>
    <n v="200"/>
    <x v="154"/>
    <s v="D"/>
  </r>
  <r>
    <s v="Mahr, Ed"/>
    <x v="56"/>
    <n v="200"/>
    <x v="154"/>
    <s v="D"/>
  </r>
  <r>
    <s v="Weaks, Dan"/>
    <x v="42"/>
    <n v="200"/>
    <x v="154"/>
    <s v="D"/>
  </r>
  <r>
    <s v="Weaks, Dan"/>
    <x v="70"/>
    <n v="200"/>
    <x v="154"/>
    <s v="D"/>
  </r>
  <r>
    <s v="Weaks, Jason"/>
    <x v="765"/>
    <n v="150"/>
    <x v="154"/>
    <s v="D"/>
  </r>
  <r>
    <s v="Bullington, JD"/>
    <x v="272"/>
    <n v="100"/>
    <x v="154"/>
    <s v="D"/>
  </r>
  <r>
    <s v="Smith, Allison Kuper"/>
    <x v="510"/>
    <n v="100"/>
    <x v="154"/>
    <s v="D"/>
  </r>
  <r>
    <s v="Weaks, Jason"/>
    <x v="766"/>
    <n v="100"/>
    <x v="154"/>
    <s v="D"/>
  </r>
  <r>
    <s v="Weaks, Jason"/>
    <x v="406"/>
    <n v="100"/>
    <x v="154"/>
    <s v="D"/>
  </r>
  <r>
    <s v="Weaks, Jason"/>
    <x v="390"/>
    <n v="100"/>
    <x v="154"/>
    <s v="D"/>
  </r>
  <r>
    <s v="Scanland, Scott"/>
    <x v="625"/>
    <n v="500"/>
    <x v="155"/>
    <s v="R"/>
  </r>
  <r>
    <s v="Weaks, Dan"/>
    <x v="581"/>
    <n v="1000"/>
    <x v="156"/>
    <s v="D"/>
  </r>
  <r>
    <s v="Anheuser-Busch"/>
    <x v="90"/>
    <n v="500"/>
    <x v="156"/>
    <s v="D"/>
  </r>
  <r>
    <s v="Brunder, Carrie Robin"/>
    <x v="246"/>
    <n v="500"/>
    <x v="156"/>
    <s v="D"/>
  </r>
  <r>
    <s v="NM Restaurant Association"/>
    <x v="176"/>
    <n v="500"/>
    <x v="156"/>
    <s v="D"/>
  </r>
  <r>
    <s v="Weaks, Jason"/>
    <x v="246"/>
    <n v="400"/>
    <x v="156"/>
    <s v="D"/>
  </r>
  <r>
    <s v="Admiral Beverage Corporation"/>
    <x v="767"/>
    <n v="350"/>
    <x v="156"/>
    <s v="D"/>
  </r>
  <r>
    <s v="Southern Glazer's Wine &amp; Spirits (f/k/a Southern Wine and Spirits)"/>
    <x v="768"/>
    <n v="350"/>
    <x v="156"/>
    <s v="D"/>
  </r>
  <r>
    <s v="Anheuser-Busch"/>
    <x v="94"/>
    <n v="300"/>
    <x v="156"/>
    <s v="D"/>
  </r>
  <r>
    <s v="Anheuser-Busch"/>
    <x v="769"/>
    <n v="300"/>
    <x v="156"/>
    <s v="D"/>
  </r>
  <r>
    <s v="Anheuser-Busch"/>
    <x v="267"/>
    <n v="300"/>
    <x v="156"/>
    <s v="D"/>
  </r>
  <r>
    <s v="Bullington, JD"/>
    <x v="765"/>
    <n v="250"/>
    <x v="156"/>
    <s v="D"/>
  </r>
  <r>
    <s v="Park, Alfred"/>
    <x v="770"/>
    <n v="250"/>
    <x v="156"/>
    <s v="D"/>
  </r>
  <r>
    <s v="Park, Alfred"/>
    <x v="355"/>
    <n v="200"/>
    <x v="156"/>
    <s v="D"/>
  </r>
  <r>
    <s v="Thompson, John L."/>
    <x v="246"/>
    <n v="200"/>
    <x v="156"/>
    <s v="D"/>
  </r>
  <r>
    <s v="Thompson, John L."/>
    <x v="103"/>
    <n v="200"/>
    <x v="156"/>
    <s v="D"/>
  </r>
  <r>
    <s v="Thompson, John L."/>
    <x v="340"/>
    <n v="100"/>
    <x v="156"/>
    <s v="D"/>
  </r>
  <r>
    <s v="Premier Distributing"/>
    <x v="257"/>
    <n v="500"/>
    <x v="157"/>
    <s v="D"/>
  </r>
  <r>
    <s v="Premier Distributing"/>
    <x v="465"/>
    <n v="300"/>
    <x v="157"/>
    <s v="D"/>
  </r>
  <r>
    <s v="Bullington, JD"/>
    <x v="147"/>
    <n v="250"/>
    <x v="157"/>
    <s v="D"/>
  </r>
  <r>
    <s v="Bullington, JD"/>
    <x v="36"/>
    <n v="250"/>
    <x v="157"/>
    <s v="D"/>
  </r>
  <r>
    <s v="Park, Alfred"/>
    <x v="771"/>
    <n v="250"/>
    <x v="157"/>
    <s v="D"/>
  </r>
  <r>
    <s v="Bullington, JD"/>
    <x v="21"/>
    <n v="200"/>
    <x v="157"/>
    <s v="D"/>
  </r>
  <r>
    <s v="Mahr, Ed"/>
    <x v="772"/>
    <n v="200"/>
    <x v="157"/>
    <s v="D"/>
  </r>
  <r>
    <s v="Park, Alfred"/>
    <x v="773"/>
    <n v="200"/>
    <x v="157"/>
    <s v="D"/>
  </r>
  <r>
    <s v="Thompson, John L."/>
    <x v="774"/>
    <n v="200"/>
    <x v="157"/>
    <s v="D"/>
  </r>
  <r>
    <s v="Weaks, Jason"/>
    <x v="739"/>
    <n v="150"/>
    <x v="157"/>
    <s v="D"/>
  </r>
  <r>
    <s v="Bullington, JD"/>
    <x v="775"/>
    <n v="100"/>
    <x v="157"/>
    <s v="D"/>
  </r>
  <r>
    <s v="Weaks, Jason"/>
    <x v="63"/>
    <n v="100"/>
    <x v="157"/>
    <s v="D"/>
  </r>
  <r>
    <s v="Weaks, Jason"/>
    <x v="424"/>
    <n v="400"/>
    <x v="158"/>
    <s v="D"/>
  </r>
  <r>
    <s v="Brunder, Carrie Robin"/>
    <x v="222"/>
    <n v="200"/>
    <x v="158"/>
    <s v="D"/>
  </r>
  <r>
    <s v="Weaks, Dan"/>
    <x v="247"/>
    <n v="150"/>
    <x v="159"/>
    <s v="D"/>
  </r>
  <r>
    <s v="Weaks, Jason"/>
    <x v="248"/>
    <n v="150"/>
    <x v="159"/>
    <s v="D"/>
  </r>
  <r>
    <s v="NM Restaurant Association"/>
    <x v="45"/>
    <n v="500"/>
    <x v="160"/>
    <s v="R"/>
  </r>
  <r>
    <s v="Scanland, Scott"/>
    <x v="290"/>
    <n v="250"/>
    <x v="160"/>
    <s v="R"/>
  </r>
  <r>
    <s v="Gessing, Paul"/>
    <x v="776"/>
    <n v="100"/>
    <x v="160"/>
    <s v="R"/>
  </r>
  <r>
    <s v="NM Restaurant Association"/>
    <x v="18"/>
    <n v="2500"/>
    <x v="161"/>
    <s v="R"/>
  </r>
  <r>
    <s v="NM Restaurant Association"/>
    <x v="3"/>
    <n v="1000"/>
    <x v="161"/>
    <s v="R"/>
  </r>
  <r>
    <s v="Anheuser-Busch"/>
    <x v="108"/>
    <n v="500"/>
    <x v="161"/>
    <s v="R"/>
  </r>
  <r>
    <s v="Anheuser-Busch"/>
    <x v="48"/>
    <n v="500"/>
    <x v="161"/>
    <s v="R"/>
  </r>
  <r>
    <s v="Gonzales, Marco"/>
    <x v="410"/>
    <n v="500"/>
    <x v="161"/>
    <s v="R"/>
  </r>
  <r>
    <s v="Gould, Leland"/>
    <x v="316"/>
    <n v="500"/>
    <x v="161"/>
    <s v="R"/>
  </r>
  <r>
    <s v="Gould, Leland"/>
    <x v="190"/>
    <n v="500"/>
    <x v="161"/>
    <s v="R"/>
  </r>
  <r>
    <s v="Weaks, Dan"/>
    <x v="394"/>
    <n v="500"/>
    <x v="161"/>
    <s v="R"/>
  </r>
  <r>
    <s v="Weaks, Dan"/>
    <x v="31"/>
    <n v="400"/>
    <x v="161"/>
    <s v="R"/>
  </r>
  <r>
    <s v="Anheuser-Busch"/>
    <x v="777"/>
    <n v="300"/>
    <x v="161"/>
    <s v="R"/>
  </r>
  <r>
    <s v="Scanland, Scott"/>
    <x v="408"/>
    <n v="250"/>
    <x v="161"/>
    <s v="R"/>
  </r>
  <r>
    <s v="Weaks, Dan"/>
    <x v="59"/>
    <n v="250"/>
    <x v="161"/>
    <s v="R"/>
  </r>
  <r>
    <s v="Weaks, Jason"/>
    <x v="301"/>
    <n v="250"/>
    <x v="161"/>
    <s v="R"/>
  </r>
  <r>
    <s v="Bullington, JD"/>
    <x v="373"/>
    <n v="500"/>
    <x v="162"/>
    <s v="D"/>
  </r>
  <r>
    <s v="Bullington, JD"/>
    <x v="677"/>
    <n v="500"/>
    <x v="162"/>
    <s v="D"/>
  </r>
  <r>
    <s v="Bullington, JD"/>
    <x v="778"/>
    <n v="500"/>
    <x v="162"/>
    <s v="D"/>
  </r>
  <r>
    <s v="Gonzales, Marco"/>
    <x v="386"/>
    <n v="250"/>
    <x v="162"/>
    <s v="D"/>
  </r>
  <r>
    <s v="Weaks, Jason"/>
    <x v="174"/>
    <n v="250"/>
    <x v="162"/>
    <s v="D"/>
  </r>
  <r>
    <s v="Bullington, JD"/>
    <x v="779"/>
    <n v="200"/>
    <x v="162"/>
    <s v="D"/>
  </r>
  <r>
    <s v="Bullington, JD"/>
    <x v="554"/>
    <n v="100"/>
    <x v="162"/>
    <s v="D"/>
  </r>
  <r>
    <s v="Smith, Allison Kuper"/>
    <x v="510"/>
    <n v="100"/>
    <x v="162"/>
    <s v="D"/>
  </r>
  <r>
    <s v="Weaks, Jason"/>
    <x v="70"/>
    <n v="100"/>
    <x v="162"/>
    <s v="D"/>
  </r>
  <r>
    <s v="Gonzales, Marco"/>
    <x v="375"/>
    <n v="500"/>
    <x v="163"/>
    <s v="D"/>
  </r>
  <r>
    <s v="Weaks, Dan"/>
    <x v="158"/>
    <n v="350"/>
    <x v="163"/>
    <s v="D"/>
  </r>
  <r>
    <s v="Bullington, JD"/>
    <x v="36"/>
    <n v="250"/>
    <x v="163"/>
    <s v="D"/>
  </r>
  <r>
    <s v="Weaks, Dan"/>
    <x v="226"/>
    <n v="250"/>
    <x v="163"/>
    <s v="D"/>
  </r>
  <r>
    <s v="Bullington, JD"/>
    <x v="160"/>
    <n v="200"/>
    <x v="163"/>
    <s v="D"/>
  </r>
  <r>
    <s v="Bullington, JD"/>
    <x v="780"/>
    <n v="500"/>
    <x v="164"/>
    <s v="D"/>
  </r>
  <r>
    <s v="Bullington, JD"/>
    <x v="36"/>
    <n v="500"/>
    <x v="164"/>
    <s v="D"/>
  </r>
  <r>
    <s v="Anheuser-Busch"/>
    <x v="781"/>
    <n v="300"/>
    <x v="164"/>
    <s v="D"/>
  </r>
  <r>
    <s v="Anheuser-Busch"/>
    <x v="623"/>
    <n v="300"/>
    <x v="164"/>
    <s v="D"/>
  </r>
  <r>
    <s v="Bullington, JD"/>
    <x v="147"/>
    <n v="250"/>
    <x v="164"/>
    <s v="D"/>
  </r>
  <r>
    <s v="Bullington, JD"/>
    <x v="112"/>
    <n v="250"/>
    <x v="164"/>
    <s v="D"/>
  </r>
  <r>
    <s v="Weaks, Dan"/>
    <x v="159"/>
    <n v="250"/>
    <x v="164"/>
    <s v="D"/>
  </r>
  <r>
    <s v="Mahr, Ed"/>
    <x v="782"/>
    <n v="200"/>
    <x v="164"/>
    <s v="D"/>
  </r>
  <r>
    <s v="Weaks, Jason"/>
    <x v="460"/>
    <n v="500"/>
    <x v="165"/>
    <s v="R"/>
  </r>
  <r>
    <s v="Premier Distributing"/>
    <x v="175"/>
    <n v="300"/>
    <x v="165"/>
    <s v="R"/>
  </r>
  <r>
    <s v="Brunder, Carrie Robin"/>
    <x v="783"/>
    <n v="250"/>
    <x v="165"/>
    <s v="R"/>
  </r>
  <r>
    <s v="NM Restaurant Association"/>
    <x v="784"/>
    <n v="250"/>
    <x v="165"/>
    <s v="R"/>
  </r>
  <r>
    <s v="Weaks, Jason"/>
    <x v="460"/>
    <n v="160"/>
    <x v="165"/>
    <s v="R"/>
  </r>
  <r>
    <s v="Anheuser-Busch"/>
    <x v="322"/>
    <n v="500"/>
    <x v="166"/>
    <s v="R"/>
  </r>
  <r>
    <s v="Anheuser-Busch"/>
    <x v="184"/>
    <n v="500"/>
    <x v="166"/>
    <s v="R"/>
  </r>
  <r>
    <s v="Anheuser-Busch"/>
    <x v="607"/>
    <n v="500"/>
    <x v="166"/>
    <s v="R"/>
  </r>
  <r>
    <s v="Gould, Leland"/>
    <x v="785"/>
    <n v="500"/>
    <x v="166"/>
    <s v="R"/>
  </r>
  <r>
    <s v="Gould, Leland"/>
    <x v="148"/>
    <n v="500"/>
    <x v="166"/>
    <s v="R"/>
  </r>
  <r>
    <s v="Anheuser-Busch"/>
    <x v="786"/>
    <n v="300"/>
    <x v="166"/>
    <s v="R"/>
  </r>
  <r>
    <s v="Anheuser-Busch"/>
    <x v="337"/>
    <n v="300"/>
    <x v="166"/>
    <s v="R"/>
  </r>
  <r>
    <s v="Anheuser-Busch"/>
    <x v="787"/>
    <n v="300"/>
    <x v="166"/>
    <s v="R"/>
  </r>
  <r>
    <s v="National Distributing Company"/>
    <x v="6"/>
    <n v="300"/>
    <x v="166"/>
    <s v="R"/>
  </r>
  <r>
    <s v="Premier Distributing"/>
    <x v="14"/>
    <n v="300"/>
    <x v="166"/>
    <s v="R"/>
  </r>
  <r>
    <s v="Bullington, JD"/>
    <x v="14"/>
    <n v="250"/>
    <x v="166"/>
    <s v="R"/>
  </r>
  <r>
    <s v="Duran, Mark"/>
    <x v="251"/>
    <n v="250"/>
    <x v="166"/>
    <s v="R"/>
  </r>
  <r>
    <s v="NM Restaurant Association"/>
    <x v="18"/>
    <n v="250"/>
    <x v="166"/>
    <s v="R"/>
  </r>
  <r>
    <s v="Bullington, JD"/>
    <x v="21"/>
    <n v="200"/>
    <x v="166"/>
    <s v="R"/>
  </r>
  <r>
    <s v="Duran, Mark"/>
    <x v="195"/>
    <n v="200"/>
    <x v="166"/>
    <s v="R"/>
  </r>
  <r>
    <s v="Duran, Mark"/>
    <x v="788"/>
    <n v="200"/>
    <x v="166"/>
    <s v="R"/>
  </r>
  <r>
    <s v="Bullington, JD"/>
    <x v="482"/>
    <n v="250"/>
    <x v="167"/>
    <s v="D"/>
  </r>
  <r>
    <s v="Bullington, JD"/>
    <x v="789"/>
    <n v="250"/>
    <x v="167"/>
    <s v="D"/>
  </r>
  <r>
    <s v="Weaks, Jason"/>
    <x v="790"/>
    <n v="250"/>
    <x v="167"/>
    <s v="D"/>
  </r>
  <r>
    <s v="Weaks, Jason"/>
    <x v="791"/>
    <n v="250"/>
    <x v="167"/>
    <s v="D"/>
  </r>
  <r>
    <s v="NM Restaurant Association"/>
    <x v="18"/>
    <n v="2500"/>
    <x v="168"/>
    <s v="R"/>
  </r>
  <r>
    <s v="Gould, Leland"/>
    <x v="792"/>
    <n v="1000"/>
    <x v="168"/>
    <s v="R"/>
  </r>
  <r>
    <s v="Anheuser-Busch"/>
    <x v="793"/>
    <n v="750"/>
    <x v="168"/>
    <s v="R"/>
  </r>
  <r>
    <s v="Admiral Beverage Corporation"/>
    <x v="794"/>
    <n v="500"/>
    <x v="168"/>
    <s v="R"/>
  </r>
  <r>
    <s v="Admiral Beverage Corporation"/>
    <x v="512"/>
    <n v="500"/>
    <x v="168"/>
    <s v="R"/>
  </r>
  <r>
    <s v="Admiral Beverage Corporation"/>
    <x v="795"/>
    <n v="500"/>
    <x v="168"/>
    <s v="R"/>
  </r>
  <r>
    <s v="Anheuser-Busch"/>
    <x v="796"/>
    <n v="500"/>
    <x v="168"/>
    <s v="R"/>
  </r>
  <r>
    <s v="Anheuser-Busch"/>
    <x v="536"/>
    <n v="500"/>
    <x v="168"/>
    <s v="R"/>
  </r>
  <r>
    <s v="Anheuser-Busch"/>
    <x v="797"/>
    <n v="500"/>
    <x v="168"/>
    <s v="R"/>
  </r>
  <r>
    <s v="Anheuser-Busch"/>
    <x v="798"/>
    <n v="500"/>
    <x v="168"/>
    <s v="R"/>
  </r>
  <r>
    <s v="Anheuser-Busch"/>
    <x v="799"/>
    <n v="500"/>
    <x v="168"/>
    <s v="R"/>
  </r>
  <r>
    <s v="Gould, Leland"/>
    <x v="214"/>
    <n v="500"/>
    <x v="168"/>
    <s v="R"/>
  </r>
  <r>
    <s v="NM Restaurant Association"/>
    <x v="176"/>
    <n v="500"/>
    <x v="168"/>
    <s v="R"/>
  </r>
  <r>
    <s v="Premier Distributing"/>
    <x v="417"/>
    <n v="500"/>
    <x v="168"/>
    <s v="R"/>
  </r>
  <r>
    <s v="Premier Distributing"/>
    <x v="800"/>
    <n v="500"/>
    <x v="168"/>
    <s v="R"/>
  </r>
  <r>
    <s v="Premier Distributing"/>
    <x v="801"/>
    <n v="500"/>
    <x v="168"/>
    <s v="R"/>
  </r>
  <r>
    <s v="Southern Glazer's Wine &amp; Spirits (f/k/a Southern Wine and Spirits)"/>
    <x v="802"/>
    <n v="500"/>
    <x v="168"/>
    <s v="R"/>
  </r>
  <r>
    <s v="Weaks, Dan"/>
    <x v="157"/>
    <n v="400"/>
    <x v="168"/>
    <s v="R"/>
  </r>
  <r>
    <s v="Weaks, Dan"/>
    <x v="158"/>
    <n v="350"/>
    <x v="168"/>
    <s v="R"/>
  </r>
  <r>
    <s v="Weaks, Dan"/>
    <x v="405"/>
    <n v="300"/>
    <x v="168"/>
    <s v="R"/>
  </r>
  <r>
    <s v="Brunder, Carrie Robin"/>
    <x v="605"/>
    <n v="250"/>
    <x v="168"/>
    <s v="R"/>
  </r>
  <r>
    <s v="Bullington, JD"/>
    <x v="14"/>
    <n v="250"/>
    <x v="168"/>
    <s v="R"/>
  </r>
  <r>
    <s v="Bullington, JD"/>
    <x v="112"/>
    <n v="250"/>
    <x v="168"/>
    <s v="R"/>
  </r>
  <r>
    <s v="Bullington, JD"/>
    <x v="36"/>
    <n v="250"/>
    <x v="168"/>
    <s v="R"/>
  </r>
  <r>
    <s v="Weaks, Dan"/>
    <x v="803"/>
    <n v="250"/>
    <x v="168"/>
    <s v="R"/>
  </r>
  <r>
    <s v="Weaks, Dan"/>
    <x v="59"/>
    <n v="250"/>
    <x v="168"/>
    <s v="R"/>
  </r>
  <r>
    <s v="Weaks, Jason"/>
    <x v="220"/>
    <n v="250"/>
    <x v="168"/>
    <s v="R"/>
  </r>
  <r>
    <s v="Bullington, JD"/>
    <x v="160"/>
    <n v="200"/>
    <x v="168"/>
    <s v="R"/>
  </r>
  <r>
    <s v="Gessing, Paul"/>
    <x v="535"/>
    <n v="100"/>
    <x v="168"/>
    <s v="R"/>
  </r>
  <r>
    <s v="Scanland, Scott"/>
    <x v="163"/>
    <n v="500"/>
    <x v="169"/>
    <s v="R"/>
  </r>
  <r>
    <s v="NM Restaurant Association"/>
    <x v="77"/>
    <n v="500"/>
    <x v="170"/>
    <s v="R"/>
  </r>
  <r>
    <s v="Premier Distributing"/>
    <x v="371"/>
    <n v="500"/>
    <x v="170"/>
    <s v="R"/>
  </r>
  <r>
    <s v="Admiral Beverage Corporation"/>
    <x v="564"/>
    <n v="350"/>
    <x v="170"/>
    <s v="R"/>
  </r>
  <r>
    <s v="National Distributing Company"/>
    <x v="564"/>
    <n v="350"/>
    <x v="170"/>
    <s v="R"/>
  </r>
  <r>
    <s v="Gessing, Paul"/>
    <x v="535"/>
    <n v="100"/>
    <x v="170"/>
    <s v="R"/>
  </r>
  <r>
    <s v="Premier Distributing"/>
    <x v="371"/>
    <n v="25.82"/>
    <x v="170"/>
    <s v="R"/>
  </r>
  <r>
    <s v="NM Restaurant Association"/>
    <x v="446"/>
    <n v="500"/>
    <x v="171"/>
    <s v="R"/>
  </r>
  <r>
    <s v="Scanland, Scott"/>
    <x v="168"/>
    <n v="500"/>
    <x v="171"/>
    <s v="R"/>
  </r>
  <r>
    <s v="Weaks, Jason"/>
    <x v="172"/>
    <n v="500"/>
    <x v="171"/>
    <s v="R"/>
  </r>
  <r>
    <s v="Premier Distributing"/>
    <x v="804"/>
    <n v="300"/>
    <x v="171"/>
    <s v="R"/>
  </r>
  <r>
    <s v="Weaks, Jason"/>
    <x v="478"/>
    <n v="203.43"/>
    <x v="171"/>
    <s v="R"/>
  </r>
  <r>
    <s v="NM Restaurant Association"/>
    <x v="242"/>
    <n v="2500"/>
    <x v="172"/>
    <s v="D"/>
  </r>
  <r>
    <s v="Weaks, Dan"/>
    <x v="805"/>
    <n v="2500"/>
    <x v="172"/>
    <s v="D"/>
  </r>
  <r>
    <s v="Scanland, Scott"/>
    <x v="206"/>
    <n v="1000"/>
    <x v="172"/>
    <s v="D"/>
  </r>
  <r>
    <s v="Weaks, Dan"/>
    <x v="806"/>
    <n v="1000"/>
    <x v="172"/>
    <s v="D"/>
  </r>
  <r>
    <s v="Weaks, Jason"/>
    <x v="604"/>
    <n v="1000"/>
    <x v="172"/>
    <s v="D"/>
  </r>
  <r>
    <s v="Admiral Beverage Corporation"/>
    <x v="457"/>
    <n v="500"/>
    <x v="172"/>
    <s v="D"/>
  </r>
  <r>
    <s v="Anheuser-Busch"/>
    <x v="807"/>
    <n v="500"/>
    <x v="172"/>
    <s v="D"/>
  </r>
  <r>
    <s v="Gould, Leland"/>
    <x v="516"/>
    <n v="500"/>
    <x v="172"/>
    <s v="D"/>
  </r>
  <r>
    <s v="Gould, Leland"/>
    <x v="214"/>
    <n v="500"/>
    <x v="172"/>
    <s v="D"/>
  </r>
  <r>
    <s v="NM Restaurant Association"/>
    <x v="765"/>
    <n v="500"/>
    <x v="172"/>
    <s v="D"/>
  </r>
  <r>
    <s v="Scanland, Scott"/>
    <x v="168"/>
    <n v="500"/>
    <x v="172"/>
    <s v="D"/>
  </r>
  <r>
    <s v="Southern Glazer's Wine &amp; Spirits (f/k/a Southern Wine and Spirits)"/>
    <x v="68"/>
    <n v="500"/>
    <x v="172"/>
    <s v="D"/>
  </r>
  <r>
    <s v="Weaks, Jason"/>
    <x v="806"/>
    <n v="500"/>
    <x v="172"/>
    <s v="D"/>
  </r>
  <r>
    <s v="Tractor Brewing Co."/>
    <x v="604"/>
    <n v="400"/>
    <x v="172"/>
    <s v="D"/>
  </r>
  <r>
    <s v="Weaks, Dan"/>
    <x v="158"/>
    <n v="350"/>
    <x v="172"/>
    <s v="D"/>
  </r>
  <r>
    <s v="Premier Distributing"/>
    <x v="465"/>
    <n v="300"/>
    <x v="172"/>
    <s v="D"/>
  </r>
  <r>
    <s v="Weaks, Dan"/>
    <x v="85"/>
    <n v="300"/>
    <x v="172"/>
    <s v="D"/>
  </r>
  <r>
    <s v="Weaks, Dan"/>
    <x v="42"/>
    <n v="300"/>
    <x v="172"/>
    <s v="D"/>
  </r>
  <r>
    <s v="Weaks, Dan"/>
    <x v="31"/>
    <n v="300"/>
    <x v="172"/>
    <s v="D"/>
  </r>
  <r>
    <s v="Bullington, JD"/>
    <x v="808"/>
    <n v="250"/>
    <x v="172"/>
    <s v="D"/>
  </r>
  <r>
    <s v="Bullington, JD"/>
    <x v="36"/>
    <n v="250"/>
    <x v="172"/>
    <s v="D"/>
  </r>
  <r>
    <s v="NM Restaurant Association"/>
    <x v="809"/>
    <n v="250"/>
    <x v="172"/>
    <s v="D"/>
  </r>
  <r>
    <s v="Scanland, Scott"/>
    <x v="273"/>
    <n v="250"/>
    <x v="172"/>
    <s v="D"/>
  </r>
  <r>
    <s v="Weaks, Dan"/>
    <x v="247"/>
    <n v="250"/>
    <x v="172"/>
    <s v="D"/>
  </r>
  <r>
    <s v="Weaks, Dan"/>
    <x v="59"/>
    <n v="250"/>
    <x v="172"/>
    <s v="D"/>
  </r>
  <r>
    <s v="Bonal, Maurice (Liquor Licensing)"/>
    <x v="810"/>
    <n v="200"/>
    <x v="172"/>
    <s v="D"/>
  </r>
  <r>
    <s v="Duran, Mark"/>
    <x v="811"/>
    <n v="200"/>
    <x v="172"/>
    <s v="D"/>
  </r>
  <r>
    <s v="Mahr, Ed"/>
    <x v="282"/>
    <n v="200"/>
    <x v="172"/>
    <s v="D"/>
  </r>
  <r>
    <s v="Mahr, Ed"/>
    <x v="812"/>
    <n v="200"/>
    <x v="172"/>
    <s v="D"/>
  </r>
  <r>
    <s v="Weaks, Dan"/>
    <x v="252"/>
    <n v="200"/>
    <x v="172"/>
    <s v="D"/>
  </r>
  <r>
    <s v="Weaks, Dan"/>
    <x v="710"/>
    <n v="150"/>
    <x v="172"/>
    <s v="D"/>
  </r>
  <r>
    <s v="Anheuser-Busch"/>
    <x v="74"/>
    <n v="750"/>
    <x v="173"/>
    <s v="R"/>
  </r>
  <r>
    <s v="Anheuser-Busch"/>
    <x v="448"/>
    <n v="500"/>
    <x v="173"/>
    <s v="R"/>
  </r>
  <r>
    <s v="Anheuser-Busch"/>
    <x v="137"/>
    <n v="500"/>
    <x v="173"/>
    <s v="R"/>
  </r>
  <r>
    <s v="Anheuser-Busch"/>
    <x v="325"/>
    <n v="500"/>
    <x v="173"/>
    <s v="R"/>
  </r>
  <r>
    <s v="Anheuser-Busch"/>
    <x v="208"/>
    <n v="500"/>
    <x v="173"/>
    <s v="R"/>
  </r>
  <r>
    <s v="Anheuser-Busch"/>
    <x v="612"/>
    <n v="500"/>
    <x v="173"/>
    <s v="R"/>
  </r>
  <r>
    <s v="Anheuser-Busch"/>
    <x v="813"/>
    <n v="500"/>
    <x v="173"/>
    <s v="R"/>
  </r>
  <r>
    <s v="Anheuser-Busch"/>
    <x v="814"/>
    <n v="500"/>
    <x v="173"/>
    <s v="R"/>
  </r>
  <r>
    <s v="Anheuser-Busch"/>
    <x v="399"/>
    <n v="500"/>
    <x v="173"/>
    <s v="R"/>
  </r>
  <r>
    <s v="Bullington, JD"/>
    <x v="147"/>
    <n v="500"/>
    <x v="173"/>
    <s v="R"/>
  </r>
  <r>
    <s v="Premier Distributing"/>
    <x v="815"/>
    <n v="500"/>
    <x v="173"/>
    <s v="R"/>
  </r>
  <r>
    <s v="Weaks, Jason"/>
    <x v="73"/>
    <n v="500"/>
    <x v="173"/>
    <s v="R"/>
  </r>
  <r>
    <s v="Weaks, Dan"/>
    <x v="158"/>
    <n v="350"/>
    <x v="173"/>
    <s v="R"/>
  </r>
  <r>
    <s v="Duran, Mark"/>
    <x v="32"/>
    <n v="300"/>
    <x v="173"/>
    <s v="R"/>
  </r>
  <r>
    <s v="Brunder, Carrie Robin"/>
    <x v="137"/>
    <n v="250"/>
    <x v="173"/>
    <s v="R"/>
  </r>
  <r>
    <s v="NM Restaurant Association"/>
    <x v="18"/>
    <n v="250"/>
    <x v="173"/>
    <s v="R"/>
  </r>
  <r>
    <s v="Scanland, Scott"/>
    <x v="151"/>
    <n v="250"/>
    <x v="173"/>
    <s v="R"/>
  </r>
  <r>
    <s v="Weaks, Dan"/>
    <x v="42"/>
    <n v="250"/>
    <x v="173"/>
    <s v="R"/>
  </r>
  <r>
    <s v="Weaks, Dan"/>
    <x v="159"/>
    <n v="250"/>
    <x v="173"/>
    <s v="R"/>
  </r>
  <r>
    <s v="Bullington, JD"/>
    <x v="148"/>
    <n v="100"/>
    <x v="173"/>
    <s v="R"/>
  </r>
  <r>
    <s v="Anheuser-Busch"/>
    <x v="231"/>
    <n v="500"/>
    <x v="174"/>
    <s v="R"/>
  </r>
  <r>
    <s v="Anheuser-Busch"/>
    <x v="314"/>
    <n v="500"/>
    <x v="174"/>
    <s v="R"/>
  </r>
  <r>
    <s v="Scanland, Scott"/>
    <x v="270"/>
    <n v="500"/>
    <x v="174"/>
    <s v="R"/>
  </r>
  <r>
    <s v="Admiral Beverage Corporation"/>
    <x v="513"/>
    <n v="300"/>
    <x v="174"/>
    <s v="R"/>
  </r>
  <r>
    <s v="Anheuser-Busch"/>
    <x v="816"/>
    <n v="300"/>
    <x v="174"/>
    <s v="R"/>
  </r>
  <r>
    <s v="Premier Distributing"/>
    <x v="817"/>
    <n v="300"/>
    <x v="174"/>
    <s v="R"/>
  </r>
  <r>
    <s v="Scanland, Scott"/>
    <x v="273"/>
    <n v="250"/>
    <x v="174"/>
    <s v="R"/>
  </r>
  <r>
    <s v="NM Restaurant Association"/>
    <x v="18"/>
    <n v="2500"/>
    <x v="175"/>
    <s v="R"/>
  </r>
  <r>
    <s v="NM Restaurant Association"/>
    <x v="3"/>
    <n v="1500"/>
    <x v="175"/>
    <s v="R"/>
  </r>
  <r>
    <s v="Anheuser-Busch"/>
    <x v="423"/>
    <n v="500"/>
    <x v="175"/>
    <s v="R"/>
  </r>
  <r>
    <s v="Anheuser-Busch"/>
    <x v="818"/>
    <n v="500"/>
    <x v="175"/>
    <s v="R"/>
  </r>
  <r>
    <s v="Gould, Leland"/>
    <x v="116"/>
    <n v="500"/>
    <x v="175"/>
    <s v="R"/>
  </r>
  <r>
    <s v="Gould, Leland"/>
    <x v="214"/>
    <n v="500"/>
    <x v="175"/>
    <s v="R"/>
  </r>
  <r>
    <s v="Weaks, Dan"/>
    <x v="298"/>
    <n v="500"/>
    <x v="175"/>
    <s v="R"/>
  </r>
  <r>
    <s v="National Distributing Company"/>
    <x v="560"/>
    <n v="400"/>
    <x v="175"/>
    <s v="R"/>
  </r>
  <r>
    <s v="Anheuser-Busch"/>
    <x v="819"/>
    <n v="350"/>
    <x v="175"/>
    <s v="R"/>
  </r>
  <r>
    <s v="Weaks, Dan"/>
    <x v="394"/>
    <n v="350"/>
    <x v="175"/>
    <s v="R"/>
  </r>
  <r>
    <s v="Bullington, JD"/>
    <x v="16"/>
    <n v="250"/>
    <x v="175"/>
    <s v="R"/>
  </r>
  <r>
    <s v="Bullington, JD"/>
    <x v="14"/>
    <n v="250"/>
    <x v="175"/>
    <s v="R"/>
  </r>
  <r>
    <s v="Southern Glazer's Wine &amp; Spirits (f/k/a Southern Wine and Spirits)"/>
    <x v="288"/>
    <n v="250"/>
    <x v="175"/>
    <s v="R"/>
  </r>
  <r>
    <s v="Bullington, JD"/>
    <x v="21"/>
    <n v="200"/>
    <x v="175"/>
    <s v="R"/>
  </r>
  <r>
    <s v="Weaks, Dan"/>
    <x v="682"/>
    <n v="150"/>
    <x v="175"/>
    <s v="R"/>
  </r>
  <r>
    <s v="Anheuser-Busch"/>
    <x v="820"/>
    <n v="750"/>
    <x v="176"/>
    <s v="D"/>
  </r>
  <r>
    <s v="Anheuser-Busch"/>
    <x v="821"/>
    <n v="500"/>
    <x v="176"/>
    <s v="D"/>
  </r>
  <r>
    <s v="Anheuser-Busch"/>
    <x v="382"/>
    <n v="500"/>
    <x v="176"/>
    <s v="D"/>
  </r>
  <r>
    <s v="Premier Distributing"/>
    <x v="675"/>
    <n v="500"/>
    <x v="176"/>
    <s v="D"/>
  </r>
  <r>
    <s v="Premier Distributing"/>
    <x v="822"/>
    <n v="500"/>
    <x v="176"/>
    <s v="D"/>
  </r>
  <r>
    <s v="Weaks, Jason"/>
    <x v="823"/>
    <n v="400"/>
    <x v="176"/>
    <s v="D"/>
  </r>
  <r>
    <s v="Weaks, Dan"/>
    <x v="158"/>
    <n v="350"/>
    <x v="176"/>
    <s v="D"/>
  </r>
  <r>
    <s v="Brunder, Carrie Robin"/>
    <x v="528"/>
    <n v="250"/>
    <x v="176"/>
    <s v="D"/>
  </r>
  <r>
    <s v="NM Restaurant Association"/>
    <x v="77"/>
    <n v="250"/>
    <x v="176"/>
    <s v="D"/>
  </r>
  <r>
    <s v="Bullington, JD"/>
    <x v="824"/>
    <n v="200"/>
    <x v="176"/>
    <s v="D"/>
  </r>
  <r>
    <s v="Thompson, John L."/>
    <x v="270"/>
    <n v="200"/>
    <x v="176"/>
    <s v="D"/>
  </r>
  <r>
    <s v="Weaks, Dan"/>
    <x v="825"/>
    <n v="200"/>
    <x v="176"/>
    <s v="D"/>
  </r>
  <r>
    <s v="Weaks, Jason"/>
    <x v="826"/>
    <n v="200"/>
    <x v="176"/>
    <s v="D"/>
  </r>
  <r>
    <s v="Bullington, JD"/>
    <x v="213"/>
    <n v="100"/>
    <x v="176"/>
    <s v="D"/>
  </r>
  <r>
    <s v="Anheuser-Busch"/>
    <x v="656"/>
    <n v="500"/>
    <x v="177"/>
    <s v="D"/>
  </r>
  <r>
    <s v="Bullington, JD"/>
    <x v="827"/>
    <n v="500"/>
    <x v="177"/>
    <s v="D"/>
  </r>
  <r>
    <s v="NM Restaurant Association"/>
    <x v="828"/>
    <n v="500"/>
    <x v="177"/>
    <s v="D"/>
  </r>
  <r>
    <s v="Weaks, Dan"/>
    <x v="828"/>
    <n v="500"/>
    <x v="177"/>
    <s v="D"/>
  </r>
  <r>
    <s v="Weaks, Jason"/>
    <x v="829"/>
    <n v="500"/>
    <x v="177"/>
    <s v="D"/>
  </r>
  <r>
    <s v="Weaks, Jason"/>
    <x v="636"/>
    <n v="500"/>
    <x v="177"/>
    <s v="D"/>
  </r>
  <r>
    <s v="Anheuser-Busch"/>
    <x v="479"/>
    <n v="300"/>
    <x v="177"/>
    <s v="D"/>
  </r>
  <r>
    <s v="Brunder, Carrie Robin"/>
    <x v="830"/>
    <n v="250"/>
    <x v="177"/>
    <s v="D"/>
  </r>
  <r>
    <s v="Tractor Brewing Co."/>
    <x v="827"/>
    <n v="250"/>
    <x v="177"/>
    <s v="D"/>
  </r>
  <r>
    <s v="Premier Distributing"/>
    <x v="831"/>
    <n v="1000"/>
    <x v="178"/>
    <s v="D"/>
  </r>
  <r>
    <s v="Weaks, Jason"/>
    <x v="43"/>
    <n v="750"/>
    <x v="178"/>
    <s v="D"/>
  </r>
  <r>
    <s v="Weaks, Jason"/>
    <x v="183"/>
    <n v="500"/>
    <x v="178"/>
    <s v="D"/>
  </r>
  <r>
    <s v="Weaks, Dan"/>
    <x v="158"/>
    <n v="350"/>
    <x v="178"/>
    <s v="D"/>
  </r>
  <r>
    <s v="Bonal, Maurice (Liquor Licensing)"/>
    <x v="493"/>
    <n v="300"/>
    <x v="178"/>
    <s v="D"/>
  </r>
  <r>
    <s v="Weaks, Dan"/>
    <x v="832"/>
    <n v="300"/>
    <x v="178"/>
    <s v="D"/>
  </r>
  <r>
    <s v="Weaks, Dan"/>
    <x v="42"/>
    <n v="300"/>
    <x v="178"/>
    <s v="D"/>
  </r>
  <r>
    <s v="Brunder, Carrie Robin"/>
    <x v="68"/>
    <n v="250"/>
    <x v="178"/>
    <s v="D"/>
  </r>
  <r>
    <s v="Weaks, Dan"/>
    <x v="728"/>
    <n v="250"/>
    <x v="178"/>
    <s v="D"/>
  </r>
  <r>
    <s v="Bullington, JD"/>
    <x v="160"/>
    <n v="200"/>
    <x v="178"/>
    <s v="D"/>
  </r>
  <r>
    <s v="Bonal, Maurice (Liquor Licensing)"/>
    <x v="629"/>
    <n v="100"/>
    <x v="179"/>
    <s v="D"/>
  </r>
  <r>
    <s v="NM Restaurant Association"/>
    <x v="3"/>
    <n v="1000"/>
    <x v="180"/>
    <s v="R"/>
  </r>
  <r>
    <s v="Admiral Beverage Corporation"/>
    <x v="656"/>
    <n v="500"/>
    <x v="180"/>
    <s v="R"/>
  </r>
  <r>
    <s v="Admiral Beverage Corporation"/>
    <x v="655"/>
    <n v="500"/>
    <x v="180"/>
    <s v="R"/>
  </r>
  <r>
    <s v="Anheuser-Busch"/>
    <x v="108"/>
    <n v="500"/>
    <x v="180"/>
    <s v="R"/>
  </r>
  <r>
    <s v="Anheuser-Busch"/>
    <x v="495"/>
    <n v="500"/>
    <x v="180"/>
    <s v="R"/>
  </r>
  <r>
    <s v="Anheuser-Busch"/>
    <x v="818"/>
    <n v="500"/>
    <x v="180"/>
    <s v="R"/>
  </r>
  <r>
    <s v="Baldwin, William"/>
    <x v="593"/>
    <n v="500"/>
    <x v="180"/>
    <s v="R"/>
  </r>
  <r>
    <s v="Bullington, JD"/>
    <x v="14"/>
    <n v="500"/>
    <x v="180"/>
    <s v="R"/>
  </r>
  <r>
    <s v="Bullington, JD"/>
    <x v="112"/>
    <n v="500"/>
    <x v="180"/>
    <s v="R"/>
  </r>
  <r>
    <s v="Gould, Leland"/>
    <x v="114"/>
    <n v="500"/>
    <x v="180"/>
    <s v="R"/>
  </r>
  <r>
    <s v="Gould, Leland"/>
    <x v="411"/>
    <n v="500"/>
    <x v="180"/>
    <s v="R"/>
  </r>
  <r>
    <s v="Gould, Leland"/>
    <x v="116"/>
    <n v="500"/>
    <x v="180"/>
    <s v="R"/>
  </r>
  <r>
    <s v="Gould, Leland"/>
    <x v="64"/>
    <n v="500"/>
    <x v="180"/>
    <s v="R"/>
  </r>
  <r>
    <s v="National Distributing Company"/>
    <x v="6"/>
    <n v="500"/>
    <x v="180"/>
    <s v="R"/>
  </r>
  <r>
    <s v="NM Restaurant Association"/>
    <x v="18"/>
    <n v="500"/>
    <x v="180"/>
    <s v="R"/>
  </r>
  <r>
    <s v="Weaks, Dan"/>
    <x v="394"/>
    <n v="350"/>
    <x v="180"/>
    <s v="R"/>
  </r>
  <r>
    <s v="Anheuser-Busch"/>
    <x v="833"/>
    <n v="300"/>
    <x v="180"/>
    <s v="R"/>
  </r>
  <r>
    <s v="Bullington, JD"/>
    <x v="834"/>
    <n v="300"/>
    <x v="180"/>
    <s v="R"/>
  </r>
  <r>
    <s v="Premier Distributing"/>
    <x v="288"/>
    <n v="300"/>
    <x v="180"/>
    <s v="R"/>
  </r>
  <r>
    <s v="Premier Distributing"/>
    <x v="14"/>
    <n v="300"/>
    <x v="180"/>
    <s v="R"/>
  </r>
  <r>
    <s v="Bullington, JD"/>
    <x v="16"/>
    <n v="250"/>
    <x v="180"/>
    <s v="R"/>
  </r>
  <r>
    <s v="Bullington, JD"/>
    <x v="36"/>
    <n v="250"/>
    <x v="180"/>
    <s v="R"/>
  </r>
  <r>
    <s v="Scanland, Scott"/>
    <x v="408"/>
    <n v="250"/>
    <x v="180"/>
    <s v="R"/>
  </r>
  <r>
    <s v="Bullington, JD"/>
    <x v="21"/>
    <n v="150"/>
    <x v="180"/>
    <s v="R"/>
  </r>
  <r>
    <s v="Weaks, Dan"/>
    <x v="428"/>
    <n v="150"/>
    <x v="180"/>
    <s v="R"/>
  </r>
  <r>
    <s v="Weaks, Dan"/>
    <x v="429"/>
    <n v="150"/>
    <x v="180"/>
    <s v="R"/>
  </r>
  <r>
    <s v="Weaks, Dan"/>
    <x v="835"/>
    <n v="150"/>
    <x v="180"/>
    <s v="R"/>
  </r>
  <r>
    <s v="Weaks, Jason"/>
    <x v="433"/>
    <n v="100"/>
    <x v="180"/>
    <s v="R"/>
  </r>
  <r>
    <s v="Weaks, Jason"/>
    <x v="516"/>
    <n v="100"/>
    <x v="180"/>
    <s v="R"/>
  </r>
  <r>
    <s v="Weaks, Jason"/>
    <x v="836"/>
    <n v="100"/>
    <x v="180"/>
    <s v="R"/>
  </r>
  <r>
    <s v="Admiral Beverage Corporation"/>
    <x v="837"/>
    <n v="1000"/>
    <x v="181"/>
    <s v="D"/>
  </r>
  <r>
    <s v="Anheuser-Busch"/>
    <x v="838"/>
    <n v="750"/>
    <x v="181"/>
    <s v="D"/>
  </r>
  <r>
    <s v="Anheuser-Busch"/>
    <x v="839"/>
    <n v="750"/>
    <x v="181"/>
    <s v="D"/>
  </r>
  <r>
    <s v="Admiral Beverage Corporation"/>
    <x v="417"/>
    <n v="500"/>
    <x v="181"/>
    <s v="D"/>
  </r>
  <r>
    <s v="Admiral Beverage Corporation"/>
    <x v="840"/>
    <n v="500"/>
    <x v="181"/>
    <s v="D"/>
  </r>
  <r>
    <s v="Anheuser-Busch"/>
    <x v="841"/>
    <n v="500"/>
    <x v="181"/>
    <s v="D"/>
  </r>
  <r>
    <s v="Anheuser-Busch"/>
    <x v="563"/>
    <n v="500"/>
    <x v="181"/>
    <s v="D"/>
  </r>
  <r>
    <s v="Anheuser-Busch"/>
    <x v="78"/>
    <n v="500"/>
    <x v="181"/>
    <s v="D"/>
  </r>
  <r>
    <s v="Anheuser-Busch"/>
    <x v="842"/>
    <n v="500"/>
    <x v="181"/>
    <s v="D"/>
  </r>
  <r>
    <s v="Anheuser-Busch"/>
    <x v="843"/>
    <n v="500"/>
    <x v="181"/>
    <s v="D"/>
  </r>
  <r>
    <s v="Duran, Mark"/>
    <x v="629"/>
    <n v="500"/>
    <x v="181"/>
    <s v="D"/>
  </r>
  <r>
    <s v="Gould, Leland"/>
    <x v="844"/>
    <n v="500"/>
    <x v="181"/>
    <s v="D"/>
  </r>
  <r>
    <s v="Gould, Leland"/>
    <x v="316"/>
    <n v="500"/>
    <x v="181"/>
    <s v="D"/>
  </r>
  <r>
    <s v="National Distributing Company"/>
    <x v="210"/>
    <n v="500"/>
    <x v="181"/>
    <s v="D"/>
  </r>
  <r>
    <s v="Premier Distributing"/>
    <x v="290"/>
    <n v="500"/>
    <x v="181"/>
    <s v="D"/>
  </r>
  <r>
    <s v="Premier Distributing"/>
    <x v="845"/>
    <n v="500"/>
    <x v="181"/>
    <s v="D"/>
  </r>
  <r>
    <s v="Southern Glazer's Wine &amp; Spirits (f/k/a Southern Wine and Spirits)"/>
    <x v="458"/>
    <n v="500"/>
    <x v="181"/>
    <s v="D"/>
  </r>
  <r>
    <s v="Weaks, Dan"/>
    <x v="846"/>
    <n v="500"/>
    <x v="181"/>
    <s v="D"/>
  </r>
  <r>
    <s v="Weaks, Dan"/>
    <x v="158"/>
    <n v="350"/>
    <x v="181"/>
    <s v="D"/>
  </r>
  <r>
    <s v="Bonal, Maurice (Liquor Licensing)"/>
    <x v="492"/>
    <n v="250"/>
    <x v="181"/>
    <s v="D"/>
  </r>
  <r>
    <s v="Bullington, JD"/>
    <x v="568"/>
    <n v="250"/>
    <x v="181"/>
    <s v="D"/>
  </r>
  <r>
    <s v="Duran, Mark"/>
    <x v="384"/>
    <n v="250"/>
    <x v="181"/>
    <s v="D"/>
  </r>
  <r>
    <s v="Weaks, Dan"/>
    <x v="159"/>
    <n v="250"/>
    <x v="181"/>
    <s v="D"/>
  </r>
  <r>
    <s v="Weaks, Dan"/>
    <x v="226"/>
    <n v="250"/>
    <x v="181"/>
    <s v="D"/>
  </r>
  <r>
    <s v="Weaks, Jason"/>
    <x v="270"/>
    <n v="250"/>
    <x v="181"/>
    <s v="D"/>
  </r>
  <r>
    <s v="Bonal, Maurice (Liquor Licensing)"/>
    <x v="847"/>
    <n v="200"/>
    <x v="181"/>
    <s v="D"/>
  </r>
  <r>
    <s v="Bonal, Maurice (Liquor Licensing)"/>
    <x v="629"/>
    <n v="200"/>
    <x v="181"/>
    <s v="D"/>
  </r>
  <r>
    <s v="Brunder, Carrie Robin"/>
    <x v="223"/>
    <n v="200"/>
    <x v="181"/>
    <s v="D"/>
  </r>
  <r>
    <s v="Bullington, JD"/>
    <x v="160"/>
    <n v="200"/>
    <x v="181"/>
    <s v="D"/>
  </r>
  <r>
    <s v="Weaks, Dan"/>
    <x v="42"/>
    <n v="200"/>
    <x v="181"/>
    <s v="D"/>
  </r>
  <r>
    <s v="Weaks, Dan"/>
    <x v="252"/>
    <n v="200"/>
    <x v="181"/>
    <s v="D"/>
  </r>
  <r>
    <s v="Weaks, Dan"/>
    <x v="848"/>
    <n v="150"/>
    <x v="181"/>
    <s v="D"/>
  </r>
  <r>
    <s v="Weaks, Jason"/>
    <x v="406"/>
    <n v="100"/>
    <x v="181"/>
    <s v="D"/>
  </r>
  <r>
    <s v="NM Restaurant Association"/>
    <x v="242"/>
    <n v="2500"/>
    <x v="182"/>
    <s v="D"/>
  </r>
  <r>
    <s v="Gould, Leland"/>
    <x v="214"/>
    <n v="2400"/>
    <x v="182"/>
    <s v="D"/>
  </r>
  <r>
    <s v="NM Restaurant Association"/>
    <x v="18"/>
    <n v="1500"/>
    <x v="182"/>
    <s v="D"/>
  </r>
  <r>
    <s v="Anheuser-Busch"/>
    <x v="527"/>
    <n v="1000"/>
    <x v="182"/>
    <s v="D"/>
  </r>
  <r>
    <s v="Premier Distributing"/>
    <x v="849"/>
    <n v="1000"/>
    <x v="182"/>
    <s v="D"/>
  </r>
  <r>
    <s v="Scanland, Scott"/>
    <x v="206"/>
    <n v="1000"/>
    <x v="182"/>
    <s v="D"/>
  </r>
  <r>
    <s v="Weaks, Jason"/>
    <x v="850"/>
    <n v="1000"/>
    <x v="182"/>
    <s v="D"/>
  </r>
  <r>
    <s v="Weaks, Dan"/>
    <x v="157"/>
    <n v="750"/>
    <x v="182"/>
    <s v="D"/>
  </r>
  <r>
    <s v="Weaks, Dan"/>
    <x v="158"/>
    <n v="700"/>
    <x v="182"/>
    <s v="D"/>
  </r>
  <r>
    <s v="Scanland, Scott"/>
    <x v="851"/>
    <n v="518.80999999999995"/>
    <x v="182"/>
    <s v="D"/>
  </r>
  <r>
    <s v="Admiral Beverage Corporation"/>
    <x v="208"/>
    <n v="500"/>
    <x v="182"/>
    <s v="D"/>
  </r>
  <r>
    <s v="Admiral Beverage Corporation"/>
    <x v="423"/>
    <n v="500"/>
    <x v="182"/>
    <s v="D"/>
  </r>
  <r>
    <s v="Bonal, Maurice (Liquor Licensing)"/>
    <x v="852"/>
    <n v="500"/>
    <x v="182"/>
    <s v="D"/>
  </r>
  <r>
    <s v="Bullington, JD"/>
    <x v="14"/>
    <n v="500"/>
    <x v="182"/>
    <s v="D"/>
  </r>
  <r>
    <s v="Bullington, JD"/>
    <x v="36"/>
    <n v="500"/>
    <x v="182"/>
    <s v="D"/>
  </r>
  <r>
    <s v="Gonzales, Marco"/>
    <x v="375"/>
    <n v="500"/>
    <x v="182"/>
    <s v="D"/>
  </r>
  <r>
    <s v="National Distributing Company"/>
    <x v="6"/>
    <n v="500"/>
    <x v="182"/>
    <s v="D"/>
  </r>
  <r>
    <s v="NM Restaurant Association"/>
    <x v="853"/>
    <n v="500"/>
    <x v="182"/>
    <s v="D"/>
  </r>
  <r>
    <s v="Scanland, Scott"/>
    <x v="130"/>
    <n v="500"/>
    <x v="182"/>
    <s v="D"/>
  </r>
  <r>
    <s v="Southern Glazer's Wine &amp; Spirits (f/k/a Southern Wine and Spirits)"/>
    <x v="854"/>
    <n v="500"/>
    <x v="182"/>
    <s v="D"/>
  </r>
  <r>
    <s v="Southern Glazer's Wine &amp; Spirits (f/k/a Southern Wine and Spirits)"/>
    <x v="855"/>
    <n v="500"/>
    <x v="182"/>
    <s v="D"/>
  </r>
  <r>
    <s v="Weaks, Dan"/>
    <x v="42"/>
    <n v="500"/>
    <x v="182"/>
    <s v="D"/>
  </r>
  <r>
    <s v="Weaks, Dan"/>
    <x v="261"/>
    <n v="300"/>
    <x v="182"/>
    <s v="D"/>
  </r>
  <r>
    <s v="Weaks, Dan"/>
    <x v="59"/>
    <n v="300"/>
    <x v="182"/>
    <s v="D"/>
  </r>
  <r>
    <s v="Weaks, Dan"/>
    <x v="159"/>
    <n v="300"/>
    <x v="182"/>
    <s v="D"/>
  </r>
  <r>
    <s v="Brunder, Carrie Robin"/>
    <x v="47"/>
    <n v="250"/>
    <x v="182"/>
    <s v="D"/>
  </r>
  <r>
    <s v="Bullington, JD"/>
    <x v="147"/>
    <n v="250"/>
    <x v="182"/>
    <s v="D"/>
  </r>
  <r>
    <s v="Bullington, JD"/>
    <x v="112"/>
    <n v="250"/>
    <x v="182"/>
    <s v="D"/>
  </r>
  <r>
    <s v="Scanland, Scott"/>
    <x v="151"/>
    <n v="250"/>
    <x v="182"/>
    <s v="D"/>
  </r>
  <r>
    <s v="Smith, Allison Kuper"/>
    <x v="856"/>
    <n v="150"/>
    <x v="182"/>
    <s v="D"/>
  </r>
  <r>
    <s v="NM Restaurant Association"/>
    <x v="18"/>
    <n v="1500"/>
    <x v="183"/>
    <s v="R"/>
  </r>
  <r>
    <s v="Anheuser-Busch"/>
    <x v="193"/>
    <n v="1000"/>
    <x v="183"/>
    <s v="R"/>
  </r>
  <r>
    <s v="Anheuser-Busch"/>
    <x v="17"/>
    <n v="500"/>
    <x v="183"/>
    <s v="R"/>
  </r>
  <r>
    <s v="Anheuser-Busch"/>
    <x v="646"/>
    <n v="500"/>
    <x v="183"/>
    <s v="R"/>
  </r>
  <r>
    <s v="Anheuser-Busch"/>
    <x v="160"/>
    <n v="500"/>
    <x v="183"/>
    <s v="R"/>
  </r>
  <r>
    <s v="Bullington, JD"/>
    <x v="36"/>
    <n v="500"/>
    <x v="183"/>
    <s v="R"/>
  </r>
  <r>
    <s v="Weaks, Dan"/>
    <x v="158"/>
    <n v="350"/>
    <x v="183"/>
    <s v="R"/>
  </r>
  <r>
    <s v="Premier Distributing"/>
    <x v="857"/>
    <n v="300"/>
    <x v="183"/>
    <s v="R"/>
  </r>
  <r>
    <s v="Bonal, Maurice (Liquor Licensing)"/>
    <x v="715"/>
    <n v="250"/>
    <x v="183"/>
    <s v="R"/>
  </r>
  <r>
    <s v="Bullington, JD"/>
    <x v="147"/>
    <n v="250"/>
    <x v="183"/>
    <s v="R"/>
  </r>
  <r>
    <s v="Bullington, JD"/>
    <x v="112"/>
    <n v="250"/>
    <x v="183"/>
    <s v="R"/>
  </r>
  <r>
    <s v="Weaks, Dan"/>
    <x v="159"/>
    <n v="250"/>
    <x v="183"/>
    <s v="R"/>
  </r>
  <r>
    <s v="Gould, Leland"/>
    <x v="190"/>
    <n v="500"/>
    <x v="184"/>
    <s v="R"/>
  </r>
  <r>
    <s v="NM Restaurant Association"/>
    <x v="14"/>
    <n v="250"/>
    <x v="184"/>
    <s v="R"/>
  </r>
  <r>
    <s v="Weaks, Dan"/>
    <x v="226"/>
    <n v="250"/>
    <x v="184"/>
    <s v="R"/>
  </r>
  <r>
    <s v="Duran, Mark"/>
    <x v="384"/>
    <n v="200"/>
    <x v="184"/>
    <s v="R"/>
  </r>
  <r>
    <s v="Anheuser-Busch"/>
    <x v="51"/>
    <n v="500"/>
    <x v="185"/>
    <s v="R"/>
  </r>
  <r>
    <s v="Bullington, JD"/>
    <x v="858"/>
    <n v="500"/>
    <x v="185"/>
    <s v="R"/>
  </r>
  <r>
    <s v="Anheuser-Busch"/>
    <x v="94"/>
    <n v="300"/>
    <x v="185"/>
    <s v="R"/>
  </r>
  <r>
    <s v="Anheuser-Busch"/>
    <x v="617"/>
    <n v="300"/>
    <x v="185"/>
    <s v="R"/>
  </r>
  <r>
    <s v="Anheuser-Busch"/>
    <x v="46"/>
    <n v="300"/>
    <x v="185"/>
    <s v="R"/>
  </r>
  <r>
    <s v="NM Restaurant Association"/>
    <x v="858"/>
    <n v="250"/>
    <x v="185"/>
    <s v="R"/>
  </r>
  <r>
    <s v="Scanland, Scott"/>
    <x v="78"/>
    <n v="500"/>
    <x v="186"/>
    <s v="D"/>
  </r>
  <r>
    <s v="Brunder, Carrie Robin"/>
    <x v="68"/>
    <n v="150"/>
    <x v="186"/>
    <s v="D"/>
  </r>
  <r>
    <s v="Anheuser-Busch"/>
    <x v="263"/>
    <n v="750"/>
    <x v="187"/>
    <s v="R"/>
  </r>
  <r>
    <s v="Weaks, Jason"/>
    <x v="859"/>
    <n v="600"/>
    <x v="187"/>
    <s v="R"/>
  </r>
  <r>
    <s v="Anheuser-Busch"/>
    <x v="860"/>
    <n v="500"/>
    <x v="187"/>
    <s v="R"/>
  </r>
  <r>
    <s v="Admiral Beverage Corporation"/>
    <x v="861"/>
    <n v="400"/>
    <x v="187"/>
    <s v="R"/>
  </r>
  <r>
    <s v="Anheuser-Busch"/>
    <x v="533"/>
    <n v="400"/>
    <x v="187"/>
    <s v="R"/>
  </r>
  <r>
    <s v="Admiral Beverage Corporation"/>
    <x v="93"/>
    <n v="350"/>
    <x v="187"/>
    <s v="R"/>
  </r>
  <r>
    <s v="Brunder, Carrie Robin"/>
    <x v="765"/>
    <n v="250"/>
    <x v="187"/>
    <s v="R"/>
  </r>
  <r>
    <s v="Bullington, JD"/>
    <x v="36"/>
    <n v="250"/>
    <x v="187"/>
    <s v="R"/>
  </r>
  <r>
    <s v="Weaks, Dan"/>
    <x v="59"/>
    <n v="250"/>
    <x v="187"/>
    <s v="R"/>
  </r>
  <r>
    <s v="Duran, Mark"/>
    <x v="251"/>
    <n v="200"/>
    <x v="187"/>
    <s v="R"/>
  </r>
  <r>
    <s v="Admiral Beverage Corporation"/>
    <x v="862"/>
    <n v="500"/>
    <x v="188"/>
    <s v="R"/>
  </r>
  <r>
    <s v="Anheuser-Busch"/>
    <x v="245"/>
    <n v="500"/>
    <x v="188"/>
    <s v="R"/>
  </r>
  <r>
    <s v="Anheuser-Busch"/>
    <x v="282"/>
    <n v="500"/>
    <x v="188"/>
    <s v="R"/>
  </r>
  <r>
    <s v="Anheuser-Busch"/>
    <x v="108"/>
    <n v="500"/>
    <x v="188"/>
    <s v="R"/>
  </r>
  <r>
    <s v="Bonal, Maurice (Liquor Licensing)"/>
    <x v="492"/>
    <n v="500"/>
    <x v="188"/>
    <s v="R"/>
  </r>
  <r>
    <s v="NM Restaurant Association"/>
    <x v="176"/>
    <n v="500"/>
    <x v="188"/>
    <s v="R"/>
  </r>
  <r>
    <s v="NM Restaurant Association"/>
    <x v="863"/>
    <n v="500"/>
    <x v="188"/>
    <s v="R"/>
  </r>
  <r>
    <s v="NM Restaurant Association"/>
    <x v="864"/>
    <n v="500"/>
    <x v="188"/>
    <s v="R"/>
  </r>
  <r>
    <s v="Anheuser-Busch"/>
    <x v="865"/>
    <n v="400"/>
    <x v="188"/>
    <s v="R"/>
  </r>
  <r>
    <s v="Admiral Beverage Corporation"/>
    <x v="93"/>
    <n v="350"/>
    <x v="188"/>
    <s v="R"/>
  </r>
  <r>
    <s v="National Distributing Company"/>
    <x v="6"/>
    <n v="350"/>
    <x v="188"/>
    <s v="R"/>
  </r>
  <r>
    <s v="Anheuser-Busch"/>
    <x v="416"/>
    <n v="300"/>
    <x v="188"/>
    <s v="R"/>
  </r>
  <r>
    <s v="Anheuser-Busch"/>
    <x v="82"/>
    <n v="300"/>
    <x v="188"/>
    <s v="R"/>
  </r>
  <r>
    <s v="Anheuser-Busch"/>
    <x v="267"/>
    <n v="300"/>
    <x v="188"/>
    <s v="R"/>
  </r>
  <r>
    <s v="Anheuser-Busch"/>
    <x v="299"/>
    <n v="300"/>
    <x v="188"/>
    <s v="R"/>
  </r>
  <r>
    <s v="Admiral Beverage Corporation"/>
    <x v="43"/>
    <n v="250"/>
    <x v="188"/>
    <s v="R"/>
  </r>
  <r>
    <s v="Admiral Beverage Corporation"/>
    <x v="43"/>
    <n v="250"/>
    <x v="188"/>
    <s v="R"/>
  </r>
  <r>
    <s v="Bullington, JD"/>
    <x v="14"/>
    <n v="250"/>
    <x v="188"/>
    <s v="R"/>
  </r>
  <r>
    <s v="Bullington, JD"/>
    <x v="36"/>
    <n v="250"/>
    <x v="188"/>
    <s v="R"/>
  </r>
  <r>
    <s v="NM Restaurant Association"/>
    <x v="18"/>
    <n v="250"/>
    <x v="188"/>
    <s v="R"/>
  </r>
  <r>
    <s v="NM Restaurant Association"/>
    <x v="19"/>
    <n v="250"/>
    <x v="188"/>
    <s v="R"/>
  </r>
  <r>
    <s v="NM Restaurant Association"/>
    <x v="477"/>
    <n v="250"/>
    <x v="188"/>
    <s v="R"/>
  </r>
  <r>
    <s v="Scanland, Scott"/>
    <x v="133"/>
    <n v="250"/>
    <x v="188"/>
    <s v="R"/>
  </r>
  <r>
    <s v="Southern Glazer's Wine &amp; Spirits (f/k/a Southern Wine and Spirits)"/>
    <x v="458"/>
    <n v="250"/>
    <x v="188"/>
    <s v="R"/>
  </r>
  <r>
    <s v="Weaks, Dan"/>
    <x v="41"/>
    <n v="250"/>
    <x v="188"/>
    <s v="R"/>
  </r>
  <r>
    <s v="Weaks, Dan"/>
    <x v="59"/>
    <n v="250"/>
    <x v="188"/>
    <s v="R"/>
  </r>
  <r>
    <s v="Bullington, JD"/>
    <x v="866"/>
    <n v="200"/>
    <x v="188"/>
    <s v="R"/>
  </r>
  <r>
    <s v="Duran, Mark"/>
    <x v="251"/>
    <n v="200"/>
    <x v="188"/>
    <s v="R"/>
  </r>
  <r>
    <s v="National Distributing Company"/>
    <x v="867"/>
    <n v="200"/>
    <x v="188"/>
    <s v="R"/>
  </r>
  <r>
    <s v="Thompson, John L."/>
    <x v="868"/>
    <n v="200"/>
    <x v="188"/>
    <s v="R"/>
  </r>
  <r>
    <s v="Weaks, Jason"/>
    <x v="761"/>
    <n v="200"/>
    <x v="188"/>
    <s v="R"/>
  </r>
  <r>
    <s v="Anheuser-Busch"/>
    <x v="42"/>
    <n v="30"/>
    <x v="188"/>
    <s v="R"/>
  </r>
  <r>
    <s v="Gonzales, Marco"/>
    <x v="25"/>
    <n v="250"/>
    <x v="189"/>
    <s v="D"/>
  </r>
  <r>
    <s v="Bullington, JD"/>
    <x v="626"/>
    <n v="500"/>
    <x v="190"/>
    <s v="D"/>
  </r>
  <r>
    <s v="Scanland, Scott"/>
    <x v="869"/>
    <n v="500"/>
    <x v="190"/>
    <s v="D"/>
  </r>
  <r>
    <s v="Weaks, Dan"/>
    <x v="870"/>
    <n v="500"/>
    <x v="190"/>
    <s v="D"/>
  </r>
  <r>
    <s v="Weaks, Jason"/>
    <x v="162"/>
    <n v="500"/>
    <x v="190"/>
    <s v="D"/>
  </r>
  <r>
    <s v="NM Restaurant Association"/>
    <x v="169"/>
    <n v="250"/>
    <x v="190"/>
    <s v="D"/>
  </r>
  <r>
    <s v="NM Restaurant Association"/>
    <x v="242"/>
    <n v="2500"/>
    <x v="191"/>
    <s v="D"/>
  </r>
  <r>
    <s v="Bullington, JD"/>
    <x v="420"/>
    <n v="1000"/>
    <x v="191"/>
    <s v="D"/>
  </r>
  <r>
    <s v="Scanland, Scott"/>
    <x v="206"/>
    <n v="1000"/>
    <x v="191"/>
    <s v="D"/>
  </r>
  <r>
    <s v="Anheuser-Busch"/>
    <x v="871"/>
    <n v="750"/>
    <x v="191"/>
    <s v="D"/>
  </r>
  <r>
    <s v="Admiral Beverage Corporation"/>
    <x v="208"/>
    <n v="500"/>
    <x v="191"/>
    <s v="D"/>
  </r>
  <r>
    <s v="Scanland, Scott"/>
    <x v="130"/>
    <n v="500"/>
    <x v="191"/>
    <s v="D"/>
  </r>
  <r>
    <s v="Southern Glazer's Wine &amp; Spirits (f/k/a Southern Wine and Spirits)"/>
    <x v="872"/>
    <n v="500"/>
    <x v="191"/>
    <s v="D"/>
  </r>
  <r>
    <s v="Weaks, Jason"/>
    <x v="430"/>
    <n v="250"/>
    <x v="191"/>
    <s v="D"/>
  </r>
  <r>
    <s v="Bullington, JD"/>
    <x v="576"/>
    <n v="200"/>
    <x v="191"/>
    <s v="D"/>
  </r>
  <r>
    <s v="Gonzales, Marco"/>
    <x v="69"/>
    <n v="1000"/>
    <x v="192"/>
    <s v="R"/>
  </r>
  <r>
    <s v="NM Restaurant Association"/>
    <x v="336"/>
    <n v="1000"/>
    <x v="192"/>
    <s v="R"/>
  </r>
  <r>
    <s v="NM Restaurant Association"/>
    <x v="183"/>
    <n v="750"/>
    <x v="192"/>
    <s v="R"/>
  </r>
  <r>
    <s v="Admiral Beverage Corporation"/>
    <x v="873"/>
    <n v="500"/>
    <x v="192"/>
    <s v="R"/>
  </r>
  <r>
    <s v="Anheuser-Busch"/>
    <x v="175"/>
    <n v="500"/>
    <x v="192"/>
    <s v="R"/>
  </r>
  <r>
    <s v="Bullington, JD"/>
    <x v="14"/>
    <n v="500"/>
    <x v="192"/>
    <s v="R"/>
  </r>
  <r>
    <s v="Bullington, JD"/>
    <x v="112"/>
    <n v="500"/>
    <x v="192"/>
    <s v="R"/>
  </r>
  <r>
    <s v="Gould, Leland"/>
    <x v="295"/>
    <n v="500"/>
    <x v="192"/>
    <s v="R"/>
  </r>
  <r>
    <s v="Gould, Leland"/>
    <x v="666"/>
    <n v="500"/>
    <x v="192"/>
    <s v="R"/>
  </r>
  <r>
    <s v="Premier Distributing"/>
    <x v="874"/>
    <n v="500"/>
    <x v="192"/>
    <s v="R"/>
  </r>
  <r>
    <s v="Premier Distributing"/>
    <x v="863"/>
    <n v="500"/>
    <x v="192"/>
    <s v="R"/>
  </r>
  <r>
    <s v="Premier Distributing"/>
    <x v="183"/>
    <n v="500"/>
    <x v="192"/>
    <s v="R"/>
  </r>
  <r>
    <s v="Premier Distributing"/>
    <x v="875"/>
    <n v="500"/>
    <x v="192"/>
    <s v="R"/>
  </r>
  <r>
    <s v="Premier Distributing"/>
    <x v="876"/>
    <n v="500"/>
    <x v="192"/>
    <s v="R"/>
  </r>
  <r>
    <s v="Southern Glazer's Wine &amp; Spirits (f/k/a Southern Wine and Spirits)"/>
    <x v="877"/>
    <n v="500"/>
    <x v="192"/>
    <s v="R"/>
  </r>
  <r>
    <s v="Chama River Brewing Co."/>
    <x v="559"/>
    <n v="476.66"/>
    <x v="192"/>
    <s v="R"/>
  </r>
  <r>
    <s v="Chama River Brewing Co."/>
    <x v="488"/>
    <n v="447.87"/>
    <x v="192"/>
    <s v="R"/>
  </r>
  <r>
    <s v="Duran, Mark"/>
    <x v="157"/>
    <n v="400"/>
    <x v="192"/>
    <s v="R"/>
  </r>
  <r>
    <s v="Admiral Beverage Corporation"/>
    <x v="126"/>
    <n v="350"/>
    <x v="192"/>
    <s v="R"/>
  </r>
  <r>
    <s v="Anheuser-Busch"/>
    <x v="547"/>
    <n v="350"/>
    <x v="192"/>
    <s v="R"/>
  </r>
  <r>
    <s v="Anheuser-Busch"/>
    <x v="878"/>
    <n v="350"/>
    <x v="192"/>
    <s v="R"/>
  </r>
  <r>
    <s v="National Distributing Company"/>
    <x v="126"/>
    <n v="350"/>
    <x v="192"/>
    <s v="R"/>
  </r>
  <r>
    <s v="Anheuser-Busch"/>
    <x v="372"/>
    <n v="300"/>
    <x v="192"/>
    <s v="R"/>
  </r>
  <r>
    <s v="Anheuser-Busch"/>
    <x v="96"/>
    <n v="300"/>
    <x v="192"/>
    <s v="R"/>
  </r>
  <r>
    <s v="Admiral Beverage Corporation"/>
    <x v="745"/>
    <n v="250"/>
    <x v="192"/>
    <s v="R"/>
  </r>
  <r>
    <s v="Admiral Beverage Corporation"/>
    <x v="108"/>
    <n v="250"/>
    <x v="192"/>
    <s v="R"/>
  </r>
  <r>
    <s v="Brunder, Carrie Robin"/>
    <x v="76"/>
    <n v="250"/>
    <x v="192"/>
    <s v="R"/>
  </r>
  <r>
    <s v="Brunder, Carrie Robin"/>
    <x v="564"/>
    <n v="250"/>
    <x v="192"/>
    <s v="R"/>
  </r>
  <r>
    <s v="Bullington, JD"/>
    <x v="568"/>
    <n v="250"/>
    <x v="192"/>
    <s v="R"/>
  </r>
  <r>
    <s v="National Distributing Company"/>
    <x v="6"/>
    <n v="250"/>
    <x v="192"/>
    <s v="R"/>
  </r>
  <r>
    <s v="NM Restaurant Association"/>
    <x v="18"/>
    <n v="250"/>
    <x v="192"/>
    <s v="R"/>
  </r>
  <r>
    <s v="NM Restaurant Association"/>
    <x v="19"/>
    <n v="250"/>
    <x v="192"/>
    <s v="R"/>
  </r>
  <r>
    <s v="Southern Glazer's Wine &amp; Spirits (f/k/a Southern Wine and Spirits)"/>
    <x v="108"/>
    <n v="250"/>
    <x v="192"/>
    <s v="R"/>
  </r>
  <r>
    <s v="National Distributing Company"/>
    <x v="879"/>
    <n v="200"/>
    <x v="192"/>
    <s v="R"/>
  </r>
  <r>
    <s v="Thompson, John L."/>
    <x v="607"/>
    <n v="200"/>
    <x v="192"/>
    <s v="R"/>
  </r>
  <r>
    <s v="Weaks, Dan"/>
    <x v="441"/>
    <n v="200"/>
    <x v="192"/>
    <s v="R"/>
  </r>
  <r>
    <s v="Weaks, Dan"/>
    <x v="880"/>
    <n v="200"/>
    <x v="192"/>
    <s v="R"/>
  </r>
  <r>
    <s v="Weaks, Jason"/>
    <x v="196"/>
    <n v="150"/>
    <x v="192"/>
    <s v="R"/>
  </r>
  <r>
    <s v="Weaks, Jason"/>
    <x v="43"/>
    <n v="150"/>
    <x v="192"/>
    <s v="R"/>
  </r>
  <r>
    <s v="Gonzales, Marco"/>
    <x v="881"/>
    <n v="500"/>
    <x v="193"/>
    <s v="R"/>
  </r>
  <r>
    <s v="Gould, Leland"/>
    <x v="214"/>
    <n v="500"/>
    <x v="193"/>
    <s v="R"/>
  </r>
  <r>
    <s v="Premier Distributing"/>
    <x v="622"/>
    <n v="500"/>
    <x v="193"/>
    <s v="R"/>
  </r>
  <r>
    <s v="National Distributing Company"/>
    <x v="560"/>
    <n v="400"/>
    <x v="193"/>
    <s v="R"/>
  </r>
  <r>
    <s v="Chama River Brewing Co."/>
    <x v="496"/>
    <n v="359.65"/>
    <x v="193"/>
    <s v="R"/>
  </r>
  <r>
    <s v="Anheuser-Busch"/>
    <x v="882"/>
    <n v="350"/>
    <x v="193"/>
    <s v="R"/>
  </r>
  <r>
    <s v="Anheuser-Busch"/>
    <x v="763"/>
    <n v="300"/>
    <x v="193"/>
    <s v="R"/>
  </r>
  <r>
    <s v="Anheuser-Busch"/>
    <x v="883"/>
    <n v="300"/>
    <x v="193"/>
    <s v="R"/>
  </r>
  <r>
    <s v="Anheuser-Busch"/>
    <x v="884"/>
    <n v="300"/>
    <x v="193"/>
    <s v="R"/>
  </r>
  <r>
    <s v="Anheuser-Busch"/>
    <x v="885"/>
    <n v="300"/>
    <x v="193"/>
    <s v="R"/>
  </r>
  <r>
    <s v="Premier Distributing"/>
    <x v="886"/>
    <n v="300"/>
    <x v="193"/>
    <s v="R"/>
  </r>
  <r>
    <s v="Bullington, JD"/>
    <x v="16"/>
    <n v="250"/>
    <x v="193"/>
    <s v="R"/>
  </r>
  <r>
    <s v="Bullington, JD"/>
    <x v="14"/>
    <n v="250"/>
    <x v="193"/>
    <s v="R"/>
  </r>
  <r>
    <s v="Bullington, JD"/>
    <x v="36"/>
    <n v="250"/>
    <x v="193"/>
    <s v="R"/>
  </r>
  <r>
    <s v="Bullington, JD"/>
    <x v="539"/>
    <n v="250"/>
    <x v="193"/>
    <s v="R"/>
  </r>
  <r>
    <s v="NM Restaurant Association"/>
    <x v="18"/>
    <n v="250"/>
    <x v="193"/>
    <s v="R"/>
  </r>
  <r>
    <s v="Weaks, Dan"/>
    <x v="394"/>
    <n v="250"/>
    <x v="193"/>
    <s v="R"/>
  </r>
  <r>
    <s v="Weaks, Jason"/>
    <x v="301"/>
    <n v="250"/>
    <x v="193"/>
    <s v="R"/>
  </r>
  <r>
    <s v="Duran, Mark"/>
    <x v="195"/>
    <n v="200"/>
    <x v="193"/>
    <s v="R"/>
  </r>
  <r>
    <s v="Weaks, Dan"/>
    <x v="682"/>
    <n v="150"/>
    <x v="193"/>
    <s v="R"/>
  </r>
  <r>
    <s v="Bullington, JD"/>
    <x v="21"/>
    <n v="100"/>
    <x v="193"/>
    <s v="R"/>
  </r>
  <r>
    <s v="Weaks, Jason"/>
    <x v="496"/>
    <n v="100"/>
    <x v="193"/>
    <s v="R"/>
  </r>
  <r>
    <s v="Weaks, Jason"/>
    <x v="406"/>
    <n v="100"/>
    <x v="193"/>
    <s v="R"/>
  </r>
  <r>
    <s v="Weaks, Jason"/>
    <x v="435"/>
    <n v="100"/>
    <x v="193"/>
    <s v="R"/>
  </r>
  <r>
    <s v="Premier Distributing"/>
    <x v="511"/>
    <n v="2500"/>
    <x v="194"/>
    <s v="D"/>
  </r>
  <r>
    <s v="Premier Distributing"/>
    <x v="489"/>
    <n v="1500"/>
    <x v="194"/>
    <s v="D"/>
  </r>
  <r>
    <s v="Admiral Beverage Corporation"/>
    <x v="887"/>
    <n v="1000"/>
    <x v="194"/>
    <s v="D"/>
  </r>
  <r>
    <s v="Anheuser-Busch"/>
    <x v="123"/>
    <n v="1000"/>
    <x v="194"/>
    <s v="D"/>
  </r>
  <r>
    <s v="Premier Distributing"/>
    <x v="888"/>
    <n v="1000"/>
    <x v="194"/>
    <s v="D"/>
  </r>
  <r>
    <s v="Southern Glazer's Wine &amp; Spirits (f/k/a Southern Wine and Spirits)"/>
    <x v="887"/>
    <n v="1000"/>
    <x v="194"/>
    <s v="D"/>
  </r>
  <r>
    <s v="Anheuser-Busch"/>
    <x v="489"/>
    <n v="500"/>
    <x v="194"/>
    <s v="D"/>
  </r>
  <r>
    <s v="Anheuser-Busch"/>
    <x v="818"/>
    <n v="500"/>
    <x v="194"/>
    <s v="D"/>
  </r>
  <r>
    <s v="Bonal, Maurice (Liquor Licensing)"/>
    <x v="512"/>
    <n v="500"/>
    <x v="194"/>
    <s v="D"/>
  </r>
  <r>
    <s v="Bonal, Maurice (Liquor Licensing)"/>
    <x v="889"/>
    <n v="500"/>
    <x v="194"/>
    <s v="D"/>
  </r>
  <r>
    <s v="Gould, Leland"/>
    <x v="190"/>
    <n v="500"/>
    <x v="194"/>
    <s v="D"/>
  </r>
  <r>
    <s v="Premier Distributing"/>
    <x v="890"/>
    <n v="500"/>
    <x v="194"/>
    <s v="D"/>
  </r>
  <r>
    <s v="Scanland, Scott"/>
    <x v="163"/>
    <n v="500"/>
    <x v="194"/>
    <s v="D"/>
  </r>
  <r>
    <s v="Weaks, Dan"/>
    <x v="31"/>
    <n v="500"/>
    <x v="194"/>
    <s v="D"/>
  </r>
  <r>
    <s v="Anheuser-Busch"/>
    <x v="891"/>
    <n v="400"/>
    <x v="194"/>
    <s v="D"/>
  </r>
  <r>
    <s v="Southern Glazer's Wine &amp; Spirits (f/k/a Southern Wine and Spirits)"/>
    <x v="818"/>
    <n v="400"/>
    <x v="194"/>
    <s v="D"/>
  </r>
  <r>
    <s v="Admiral Beverage Corporation"/>
    <x v="892"/>
    <n v="355"/>
    <x v="194"/>
    <s v="D"/>
  </r>
  <r>
    <s v="Anheuser-Busch"/>
    <x v="468"/>
    <n v="350"/>
    <x v="194"/>
    <s v="D"/>
  </r>
  <r>
    <s v="Southern Glazer's Wine &amp; Spirits (f/k/a Southern Wine and Spirits)"/>
    <x v="498"/>
    <n v="350"/>
    <x v="194"/>
    <s v="D"/>
  </r>
  <r>
    <s v="Thompson, John L."/>
    <x v="892"/>
    <n v="350"/>
    <x v="194"/>
    <s v="D"/>
  </r>
  <r>
    <s v="Premier Distributing"/>
    <x v="892"/>
    <n v="302.39999999999998"/>
    <x v="194"/>
    <s v="D"/>
  </r>
  <r>
    <s v="Anheuser-Busch"/>
    <x v="777"/>
    <n v="300"/>
    <x v="194"/>
    <s v="D"/>
  </r>
  <r>
    <s v="Bonal, Maurice (Liquor Licensing)"/>
    <x v="893"/>
    <n v="250"/>
    <x v="194"/>
    <s v="D"/>
  </r>
  <r>
    <s v="Bullington, JD"/>
    <x v="14"/>
    <n v="250"/>
    <x v="194"/>
    <s v="D"/>
  </r>
  <r>
    <s v="Bullington, JD"/>
    <x v="112"/>
    <n v="250"/>
    <x v="194"/>
    <s v="D"/>
  </r>
  <r>
    <s v="Bullington, JD"/>
    <x v="36"/>
    <n v="250"/>
    <x v="194"/>
    <s v="D"/>
  </r>
  <r>
    <s v="Gonzales, Marco"/>
    <x v="83"/>
    <n v="250"/>
    <x v="194"/>
    <s v="D"/>
  </r>
  <r>
    <s v="Mahr, Ed"/>
    <x v="665"/>
    <n v="250"/>
    <x v="194"/>
    <s v="D"/>
  </r>
  <r>
    <s v="NM Restaurant Association"/>
    <x v="249"/>
    <n v="250"/>
    <x v="194"/>
    <s v="D"/>
  </r>
  <r>
    <s v="Scanland, Scott"/>
    <x v="408"/>
    <n v="250"/>
    <x v="194"/>
    <s v="D"/>
  </r>
  <r>
    <s v="Weaks, Dan"/>
    <x v="70"/>
    <n v="250"/>
    <x v="194"/>
    <s v="D"/>
  </r>
  <r>
    <s v="Weaks, Dan"/>
    <x v="159"/>
    <n v="250"/>
    <x v="194"/>
    <s v="D"/>
  </r>
  <r>
    <s v="Thompson, John L."/>
    <x v="894"/>
    <n v="222"/>
    <x v="194"/>
    <s v="D"/>
  </r>
  <r>
    <s v="Bullington, JD"/>
    <x v="21"/>
    <n v="200"/>
    <x v="194"/>
    <s v="D"/>
  </r>
  <r>
    <s v="Weaks, Dan"/>
    <x v="247"/>
    <n v="200"/>
    <x v="194"/>
    <s v="D"/>
  </r>
  <r>
    <s v="Weaks, Jason"/>
    <x v="138"/>
    <n v="200"/>
    <x v="194"/>
    <s v="D"/>
  </r>
  <r>
    <s v="Weaks, Jason"/>
    <x v="70"/>
    <n v="150"/>
    <x v="194"/>
    <s v="D"/>
  </r>
  <r>
    <s v="Hedrick, Tara"/>
    <x v="892"/>
    <n v="100"/>
    <x v="194"/>
    <s v="D"/>
  </r>
  <r>
    <s v="Weaks, Jason"/>
    <x v="83"/>
    <n v="100"/>
    <x v="194"/>
    <s v="D"/>
  </r>
  <r>
    <s v="Gould, Leland"/>
    <x v="190"/>
    <n v="500"/>
    <x v="195"/>
    <s v="R"/>
  </r>
  <r>
    <s v="NM Restaurant Association"/>
    <x v="3"/>
    <n v="250"/>
    <x v="195"/>
    <s v="R"/>
  </r>
  <r>
    <s v="Anheuser-Busch"/>
    <x v="895"/>
    <n v="750"/>
    <x v="196"/>
    <s v="D"/>
  </r>
  <r>
    <s v="Weaks, Jason"/>
    <x v="518"/>
    <n v="500"/>
    <x v="196"/>
    <s v="D"/>
  </r>
  <r>
    <s v="Weaks, Dan"/>
    <x v="158"/>
    <n v="350"/>
    <x v="196"/>
    <s v="D"/>
  </r>
  <r>
    <s v="Weaks, Dan"/>
    <x v="896"/>
    <n v="300"/>
    <x v="196"/>
    <s v="D"/>
  </r>
  <r>
    <s v="Weaks, Dan"/>
    <x v="42"/>
    <n v="300"/>
    <x v="196"/>
    <s v="D"/>
  </r>
  <r>
    <s v="Bonal, Maurice (Liquor Licensing)"/>
    <x v="897"/>
    <n v="250"/>
    <x v="196"/>
    <s v="D"/>
  </r>
  <r>
    <s v="Bullington, JD"/>
    <x v="36"/>
    <n v="250"/>
    <x v="196"/>
    <s v="D"/>
  </r>
  <r>
    <s v="Duran, Mark"/>
    <x v="646"/>
    <n v="250"/>
    <x v="196"/>
    <s v="D"/>
  </r>
  <r>
    <s v="Weaks, Dan"/>
    <x v="159"/>
    <n v="250"/>
    <x v="196"/>
    <s v="D"/>
  </r>
  <r>
    <s v="Bullington, JD"/>
    <x v="898"/>
    <n v="500"/>
    <x v="197"/>
    <s v="D "/>
  </r>
  <r>
    <s v="Bullington, JD"/>
    <x v="174"/>
    <n v="500"/>
    <x v="197"/>
    <s v="D "/>
  </r>
  <r>
    <s v="Scanland, Scott"/>
    <x v="360"/>
    <n v="250"/>
    <x v="197"/>
    <s v="D "/>
  </r>
  <r>
    <s v="Southern Glazer's Wine &amp; Spirits (f/k/a Southern Wine and Spirits)"/>
    <x v="899"/>
    <n v="250"/>
    <x v="197"/>
    <s v="D "/>
  </r>
  <r>
    <s v="Weaks, Jason"/>
    <x v="663"/>
    <n v="250"/>
    <x v="197"/>
    <s v="D "/>
  </r>
  <r>
    <s v="Weaks, Jason"/>
    <x v="174"/>
    <n v="200"/>
    <x v="197"/>
    <s v="D "/>
  </r>
  <r>
    <s v="Anheuser-Busch"/>
    <x v="656"/>
    <n v="500"/>
    <x v="198"/>
    <s v="D"/>
  </r>
  <r>
    <s v="Anheuser-Busch"/>
    <x v="340"/>
    <n v="500"/>
    <x v="198"/>
    <s v="D"/>
  </r>
  <r>
    <s v="Anheuser-Busch"/>
    <x v="81"/>
    <n v="300"/>
    <x v="198"/>
    <s v="D"/>
  </r>
  <r>
    <s v="Premier Distributing"/>
    <x v="119"/>
    <n v="300"/>
    <x v="198"/>
    <s v="D"/>
  </r>
  <r>
    <s v="Premier Distributing"/>
    <x v="801"/>
    <n v="300"/>
    <x v="198"/>
    <s v="D"/>
  </r>
  <r>
    <s v="Admiral Beverage Corporation"/>
    <x v="900"/>
    <n v="250"/>
    <x v="198"/>
    <s v="D"/>
  </r>
  <r>
    <s v="Weaks, Dan"/>
    <x v="901"/>
    <n v="200"/>
    <x v="198"/>
    <s v="D"/>
  </r>
  <r>
    <s v="Brunder, Carrie Robin"/>
    <x v="616"/>
    <n v="150"/>
    <x v="198"/>
    <s v="D"/>
  </r>
  <r>
    <s v="Bullington, JD"/>
    <x v="1"/>
    <n v="150"/>
    <x v="198"/>
    <s v="D"/>
  </r>
  <r>
    <s v="Weaks, Jason"/>
    <x v="179"/>
    <n v="100"/>
    <x v="198"/>
    <s v="D"/>
  </r>
  <r>
    <s v="Bullington, JD"/>
    <x v="902"/>
    <n v="500"/>
    <x v="199"/>
    <s v="D"/>
  </r>
  <r>
    <s v="Bullington, JD"/>
    <x v="36"/>
    <n v="250"/>
    <x v="199"/>
    <s v="D"/>
  </r>
  <r>
    <s v="Bullington, JD"/>
    <x v="21"/>
    <n v="200"/>
    <x v="199"/>
    <s v="D"/>
  </r>
  <r>
    <s v="Thompson, John L."/>
    <x v="733"/>
    <n v="200"/>
    <x v="199"/>
    <s v="D"/>
  </r>
  <r>
    <s v="Admiral Beverage Corporation"/>
    <x v="903"/>
    <n v="500"/>
    <x v="200"/>
    <s v="R"/>
  </r>
  <r>
    <s v="Anheuser-Busch"/>
    <x v="290"/>
    <n v="500"/>
    <x v="200"/>
    <s v="R"/>
  </r>
  <r>
    <s v="Bullington, JD"/>
    <x v="112"/>
    <n v="500"/>
    <x v="200"/>
    <s v="R"/>
  </r>
  <r>
    <s v="Scanland, Scott"/>
    <x v="78"/>
    <n v="500"/>
    <x v="200"/>
    <s v="R"/>
  </r>
  <r>
    <s v="Southern Glazer's Wine &amp; Spirits (f/k/a Southern Wine and Spirits)"/>
    <x v="872"/>
    <n v="500"/>
    <x v="200"/>
    <s v="R"/>
  </r>
  <r>
    <s v="Weaks, Dan"/>
    <x v="31"/>
    <n v="500"/>
    <x v="200"/>
    <s v="R"/>
  </r>
  <r>
    <s v="Weaks, Dan"/>
    <x v="157"/>
    <n v="400"/>
    <x v="200"/>
    <s v="R"/>
  </r>
  <r>
    <s v="Admiral Beverage Corporation"/>
    <x v="536"/>
    <n v="350"/>
    <x v="200"/>
    <s v="R"/>
  </r>
  <r>
    <s v="National Distributing Company"/>
    <x v="536"/>
    <n v="350"/>
    <x v="200"/>
    <s v="R"/>
  </r>
  <r>
    <s v="Southern Glazer's Wine &amp; Spirits (f/k/a Southern Wine and Spirits)"/>
    <x v="547"/>
    <n v="350"/>
    <x v="200"/>
    <s v="R"/>
  </r>
  <r>
    <s v="Mahr, Ed"/>
    <x v="452"/>
    <n v="300"/>
    <x v="200"/>
    <s v="R"/>
  </r>
  <r>
    <s v="Premier Distributing"/>
    <x v="546"/>
    <n v="300"/>
    <x v="200"/>
    <s v="R"/>
  </r>
  <r>
    <s v="Bullington, JD"/>
    <x v="14"/>
    <n v="250"/>
    <x v="200"/>
    <s v="R"/>
  </r>
  <r>
    <s v="Bullington, JD"/>
    <x v="36"/>
    <n v="250"/>
    <x v="200"/>
    <s v="R"/>
  </r>
  <r>
    <s v="Mahr, Ed"/>
    <x v="46"/>
    <n v="250"/>
    <x v="200"/>
    <s v="R"/>
  </r>
  <r>
    <s v="NM Restaurant Association"/>
    <x v="18"/>
    <n v="250"/>
    <x v="200"/>
    <s v="R"/>
  </r>
  <r>
    <s v="Weaks, Dan"/>
    <x v="102"/>
    <n v="250"/>
    <x v="200"/>
    <s v="R"/>
  </r>
  <r>
    <s v="Weaks, Dan"/>
    <x v="42"/>
    <n v="250"/>
    <x v="200"/>
    <s v="R"/>
  </r>
  <r>
    <s v="Weaks, Dan"/>
    <x v="159"/>
    <n v="250"/>
    <x v="200"/>
    <s v="R"/>
  </r>
  <r>
    <s v="Bullington, JD"/>
    <x v="160"/>
    <n v="200"/>
    <x v="200"/>
    <s v="R"/>
  </r>
  <r>
    <s v="Premier Distributing"/>
    <x v="119"/>
    <n v="1500"/>
    <x v="201"/>
    <s v="D"/>
  </r>
  <r>
    <s v="Anheuser-Busch"/>
    <x v="4"/>
    <n v="1000"/>
    <x v="201"/>
    <s v="D"/>
  </r>
  <r>
    <s v="Admiral Beverage Corporation"/>
    <x v="904"/>
    <n v="750"/>
    <x v="201"/>
    <s v="D"/>
  </r>
  <r>
    <s v="Southern Glazer's Wine &amp; Spirits (f/k/a Southern Wine and Spirits)"/>
    <x v="904"/>
    <n v="750"/>
    <x v="201"/>
    <s v="D"/>
  </r>
  <r>
    <s v="Anheuser-Busch"/>
    <x v="721"/>
    <n v="500"/>
    <x v="201"/>
    <s v="D"/>
  </r>
  <r>
    <s v="Anheuser-Busch"/>
    <x v="485"/>
    <n v="500"/>
    <x v="201"/>
    <s v="D"/>
  </r>
  <r>
    <s v="Premier Distributing"/>
    <x v="904"/>
    <n v="500"/>
    <x v="201"/>
    <s v="D"/>
  </r>
  <r>
    <s v="Southern Glazer's Wine &amp; Spirits (f/k/a Southern Wine and Spirits)"/>
    <x v="281"/>
    <n v="500"/>
    <x v="201"/>
    <s v="D"/>
  </r>
  <r>
    <s v="Weaks, Jason"/>
    <x v="663"/>
    <n v="400"/>
    <x v="201"/>
    <s v="D"/>
  </r>
  <r>
    <s v="Premier Distributing"/>
    <x v="905"/>
    <n v="359.9"/>
    <x v="201"/>
    <s v="D"/>
  </r>
  <r>
    <s v="National Distributing Company"/>
    <x v="6"/>
    <n v="350"/>
    <x v="201"/>
    <s v="D"/>
  </r>
  <r>
    <s v="Anheuser-Busch"/>
    <x v="906"/>
    <n v="300"/>
    <x v="201"/>
    <s v="D"/>
  </r>
  <r>
    <s v="Premier Distributing"/>
    <x v="288"/>
    <n v="300"/>
    <x v="201"/>
    <s v="D"/>
  </r>
  <r>
    <s v="Gonzales, Marco"/>
    <x v="83"/>
    <n v="250"/>
    <x v="201"/>
    <s v="D"/>
  </r>
  <r>
    <s v="Lescombes Family"/>
    <x v="905"/>
    <n v="250"/>
    <x v="201"/>
    <s v="D"/>
  </r>
  <r>
    <s v="Scanland, Scott"/>
    <x v="133"/>
    <n v="250"/>
    <x v="201"/>
    <s v="D"/>
  </r>
  <r>
    <s v="Bullington, JD"/>
    <x v="21"/>
    <n v="200"/>
    <x v="201"/>
    <s v="D"/>
  </r>
  <r>
    <s v="Weaks, Dan"/>
    <x v="259"/>
    <n v="200"/>
    <x v="201"/>
    <s v="D"/>
  </r>
  <r>
    <s v="Weaks, Dan"/>
    <x v="648"/>
    <n v="200"/>
    <x v="201"/>
    <s v="D"/>
  </r>
  <r>
    <s v="Thompson, John L."/>
    <x v="259"/>
    <n v="150"/>
    <x v="201"/>
    <s v="D"/>
  </r>
  <r>
    <s v="Weaks, Dan"/>
    <x v="907"/>
    <n v="150"/>
    <x v="201"/>
    <s v="D"/>
  </r>
  <r>
    <s v="Weaks, Dan"/>
    <x v="908"/>
    <n v="100"/>
    <x v="201"/>
    <s v="D"/>
  </r>
  <r>
    <s v="Weaks, Jason"/>
    <x v="83"/>
    <n v="100"/>
    <x v="201"/>
    <s v="D"/>
  </r>
  <r>
    <s v="Gonzales, Marco"/>
    <x v="618"/>
    <n v="1000"/>
    <x v="202"/>
    <s v="R"/>
  </r>
  <r>
    <s v="Gonzales, Marco"/>
    <x v="586"/>
    <n v="1000"/>
    <x v="202"/>
    <s v="R"/>
  </r>
  <r>
    <s v="Anheuser-Busch"/>
    <x v="909"/>
    <n v="500"/>
    <x v="202"/>
    <s v="R"/>
  </r>
  <r>
    <s v="Bullington, JD"/>
    <x v="14"/>
    <n v="500"/>
    <x v="202"/>
    <s v="R"/>
  </r>
  <r>
    <s v="Weaks, Dan"/>
    <x v="31"/>
    <n v="500"/>
    <x v="202"/>
    <s v="R"/>
  </r>
  <r>
    <s v="Weaks, Dan"/>
    <x v="157"/>
    <n v="400"/>
    <x v="202"/>
    <s v="R"/>
  </r>
  <r>
    <s v="Bullington, JD"/>
    <x v="147"/>
    <n v="250"/>
    <x v="202"/>
    <s v="R"/>
  </r>
  <r>
    <s v="Bullington, JD"/>
    <x v="112"/>
    <n v="250"/>
    <x v="202"/>
    <s v="R"/>
  </r>
  <r>
    <s v="Bullington, JD"/>
    <x v="36"/>
    <n v="250"/>
    <x v="202"/>
    <s v="R"/>
  </r>
  <r>
    <s v="Weaks, Dan"/>
    <x v="59"/>
    <n v="250"/>
    <x v="202"/>
    <s v="R"/>
  </r>
  <r>
    <s v="Bullington, JD"/>
    <x v="148"/>
    <n v="100"/>
    <x v="202"/>
    <s v="R"/>
  </r>
  <r>
    <s v="Weaks, Dan"/>
    <x v="59"/>
    <n v="250"/>
    <x v="203"/>
    <s v="D"/>
  </r>
  <r>
    <s v="Weaks, Dan"/>
    <x v="159"/>
    <n v="250"/>
    <x v="203"/>
    <s v="D"/>
  </r>
  <r>
    <s v="Scanland, Scott"/>
    <x v="910"/>
    <n v="500"/>
    <x v="204"/>
    <s v="D"/>
  </r>
  <r>
    <s v="Mahr, Ed"/>
    <x v="911"/>
    <n v="200"/>
    <x v="204"/>
    <s v="D"/>
  </r>
  <r>
    <s v="Weaks, Jason"/>
    <x v="2"/>
    <n v="100"/>
    <x v="204"/>
    <s v="D"/>
  </r>
  <r>
    <s v="Anheuser-Busch"/>
    <x v="64"/>
    <n v="500"/>
    <x v="205"/>
    <s v="D"/>
  </r>
  <r>
    <s v="Premier Distributing"/>
    <x v="18"/>
    <n v="300"/>
    <x v="205"/>
    <s v="D"/>
  </r>
  <r>
    <s v="Premier Distributing"/>
    <x v="14"/>
    <n v="300"/>
    <x v="205"/>
    <s v="D"/>
  </r>
  <r>
    <s v="Premier Distributing"/>
    <x v="50"/>
    <n v="300"/>
    <x v="205"/>
    <s v="D"/>
  </r>
  <r>
    <s v="Bullington, JD"/>
    <x v="36"/>
    <n v="250"/>
    <x v="205"/>
    <s v="D"/>
  </r>
  <r>
    <s v="Bullington, JD"/>
    <x v="1"/>
    <n v="200"/>
    <x v="205"/>
    <s v="D"/>
  </r>
  <r>
    <s v="Weaks, Dan"/>
    <x v="912"/>
    <n v="150"/>
    <x v="205"/>
    <s v="D"/>
  </r>
  <r>
    <s v="Premier Distributing"/>
    <x v="50"/>
    <n v="300"/>
    <x v="206"/>
    <s v="D"/>
  </r>
  <r>
    <s v="Bullington, JD"/>
    <x v="1"/>
    <n v="200"/>
    <x v="206"/>
    <s v="D"/>
  </r>
  <r>
    <s v="NM Restaurant Association"/>
    <x v="242"/>
    <n v="2500"/>
    <x v="207"/>
    <s v="D"/>
  </r>
  <r>
    <s v="Premier Distributing"/>
    <x v="913"/>
    <n v="1500"/>
    <x v="207"/>
    <s v="D"/>
  </r>
  <r>
    <s v="Weaks, Jason"/>
    <x v="73"/>
    <n v="1500"/>
    <x v="207"/>
    <s v="D"/>
  </r>
  <r>
    <s v="Anheuser-Busch"/>
    <x v="914"/>
    <n v="1000"/>
    <x v="207"/>
    <s v="D"/>
  </r>
  <r>
    <s v="Anheuser-Busch"/>
    <x v="79"/>
    <n v="1000"/>
    <x v="207"/>
    <s v="D"/>
  </r>
  <r>
    <s v="Gould, Leland"/>
    <x v="915"/>
    <n v="1000"/>
    <x v="207"/>
    <s v="D"/>
  </r>
  <r>
    <s v="Scanland, Scott"/>
    <x v="206"/>
    <n v="1000"/>
    <x v="207"/>
    <s v="D"/>
  </r>
  <r>
    <s v="Weaks, Dan"/>
    <x v="916"/>
    <n v="1000"/>
    <x v="207"/>
    <s v="D"/>
  </r>
  <r>
    <s v="Anheuser-Busch"/>
    <x v="526"/>
    <n v="750"/>
    <x v="207"/>
    <s v="D"/>
  </r>
  <r>
    <s v="Southern Glazer's Wine &amp; Spirits (f/k/a Southern Wine and Spirits)"/>
    <x v="917"/>
    <n v="750"/>
    <x v="207"/>
    <s v="D"/>
  </r>
  <r>
    <s v="Weaks, Jason"/>
    <x v="43"/>
    <n v="750"/>
    <x v="207"/>
    <s v="D"/>
  </r>
  <r>
    <s v="Admiral Beverage Corporation"/>
    <x v="918"/>
    <n v="500"/>
    <x v="207"/>
    <s v="D"/>
  </r>
  <r>
    <s v="Anheuser-Busch"/>
    <x v="919"/>
    <n v="500"/>
    <x v="207"/>
    <s v="D"/>
  </r>
  <r>
    <s v="Anheuser-Busch"/>
    <x v="920"/>
    <n v="500"/>
    <x v="207"/>
    <s v="D"/>
  </r>
  <r>
    <s v="Anheuser-Busch"/>
    <x v="921"/>
    <n v="500"/>
    <x v="207"/>
    <s v="D"/>
  </r>
  <r>
    <s v="Anheuser-Busch"/>
    <x v="623"/>
    <n v="500"/>
    <x v="207"/>
    <s v="D"/>
  </r>
  <r>
    <s v="Bonal, Maurice (Liquor Licensing)"/>
    <x v="922"/>
    <n v="500"/>
    <x v="207"/>
    <s v="D"/>
  </r>
  <r>
    <s v="Bonal, Maurice (Liquor Licensing)"/>
    <x v="893"/>
    <n v="500"/>
    <x v="207"/>
    <s v="D"/>
  </r>
  <r>
    <s v="Bonal, Maurice (Liquor Licensing)"/>
    <x v="381"/>
    <n v="500"/>
    <x v="207"/>
    <s v="D"/>
  </r>
  <r>
    <s v="Bullington, JD"/>
    <x v="36"/>
    <n v="500"/>
    <x v="207"/>
    <s v="D"/>
  </r>
  <r>
    <s v="Gonzales, Marco"/>
    <x v="375"/>
    <n v="500"/>
    <x v="207"/>
    <s v="D"/>
  </r>
  <r>
    <s v="National Distributing Company"/>
    <x v="6"/>
    <n v="500"/>
    <x v="207"/>
    <s v="D"/>
  </r>
  <r>
    <s v="Premier Distributing"/>
    <x v="465"/>
    <n v="500"/>
    <x v="207"/>
    <s v="D"/>
  </r>
  <r>
    <s v="Scanland, Scott"/>
    <x v="130"/>
    <n v="500"/>
    <x v="207"/>
    <s v="D"/>
  </r>
  <r>
    <s v="Southern Glazer's Wine &amp; Spirits (f/k/a Southern Wine and Spirits)"/>
    <x v="288"/>
    <n v="500"/>
    <x v="207"/>
    <s v="D"/>
  </r>
  <r>
    <s v="Weaks, Jason"/>
    <x v="662"/>
    <n v="500"/>
    <x v="207"/>
    <s v="D"/>
  </r>
  <r>
    <s v="Weaks, Dan"/>
    <x v="157"/>
    <n v="400"/>
    <x v="207"/>
    <s v="D"/>
  </r>
  <r>
    <s v="Bullington, JD"/>
    <x v="14"/>
    <n v="250"/>
    <x v="207"/>
    <s v="D"/>
  </r>
  <r>
    <s v="Bullington, JD"/>
    <x v="112"/>
    <n v="250"/>
    <x v="207"/>
    <s v="D"/>
  </r>
  <r>
    <s v="NM Restaurant Association"/>
    <x v="18"/>
    <n v="250"/>
    <x v="207"/>
    <s v="D"/>
  </r>
  <r>
    <s v="Scanland, Scott"/>
    <x v="376"/>
    <n v="250"/>
    <x v="207"/>
    <s v="D"/>
  </r>
  <r>
    <s v="Scanland, Scott"/>
    <x v="151"/>
    <n v="250"/>
    <x v="207"/>
    <s v="D"/>
  </r>
  <r>
    <s v="Weaks, Dan"/>
    <x v="923"/>
    <n v="250"/>
    <x v="207"/>
    <s v="D"/>
  </r>
  <r>
    <s v="Weaks, Dan"/>
    <x v="59"/>
    <n v="250"/>
    <x v="207"/>
    <s v="D"/>
  </r>
  <r>
    <s v="Weaks, Dan"/>
    <x v="159"/>
    <n v="250"/>
    <x v="207"/>
    <s v="D"/>
  </r>
  <r>
    <s v="Bullington, JD"/>
    <x v="160"/>
    <n v="200"/>
    <x v="207"/>
    <s v="D"/>
  </r>
  <r>
    <s v="Mahr, Ed"/>
    <x v="315"/>
    <n v="200"/>
    <x v="207"/>
    <s v="D"/>
  </r>
  <r>
    <s v="Weaks, Dan"/>
    <x v="252"/>
    <n v="200"/>
    <x v="207"/>
    <s v="D"/>
  </r>
  <r>
    <s v="Duran, Mark"/>
    <x v="543"/>
    <n v="150"/>
    <x v="207"/>
    <s v="D"/>
  </r>
  <r>
    <s v="Weaks, Jason"/>
    <x v="682"/>
    <n v="100"/>
    <x v="207"/>
    <s v="D"/>
  </r>
  <r>
    <s v="NM Restaurant Association"/>
    <x v="169"/>
    <n v="2000"/>
    <x v="208"/>
    <s v="D"/>
  </r>
  <r>
    <s v="Admiral Beverage Corporation"/>
    <x v="924"/>
    <n v="1000"/>
    <x v="208"/>
    <s v="D"/>
  </r>
  <r>
    <s v="Southern Glazer's Wine &amp; Spirits (f/k/a Southern Wine and Spirits)"/>
    <x v="925"/>
    <n v="1000"/>
    <x v="208"/>
    <s v="D"/>
  </r>
  <r>
    <s v="Weaks, Jason"/>
    <x v="56"/>
    <n v="750"/>
    <x v="208"/>
    <s v="D"/>
  </r>
  <r>
    <s v="Anheuser-Busch"/>
    <x v="51"/>
    <n v="500"/>
    <x v="208"/>
    <s v="D"/>
  </r>
  <r>
    <s v="Bullington, JD"/>
    <x v="926"/>
    <n v="500"/>
    <x v="208"/>
    <s v="D"/>
  </r>
  <r>
    <s v="National Distributing Company"/>
    <x v="40"/>
    <n v="500"/>
    <x v="208"/>
    <s v="D"/>
  </r>
  <r>
    <s v="Premier Distributing"/>
    <x v="459"/>
    <n v="500"/>
    <x v="208"/>
    <s v="D"/>
  </r>
  <r>
    <s v="Scanland, Scott"/>
    <x v="163"/>
    <n v="500"/>
    <x v="208"/>
    <s v="D"/>
  </r>
  <r>
    <s v="Trujillo, Jennifer"/>
    <x v="245"/>
    <n v="500"/>
    <x v="208"/>
    <s v="D"/>
  </r>
  <r>
    <s v="Thompson, John L."/>
    <x v="927"/>
    <n v="293.8"/>
    <x v="208"/>
    <s v="D"/>
  </r>
  <r>
    <s v="Weaks, Jason"/>
    <x v="927"/>
    <n v="293.8"/>
    <x v="208"/>
    <s v="D"/>
  </r>
  <r>
    <s v="Brunder, Carrie Robin"/>
    <x v="927"/>
    <n v="250"/>
    <x v="208"/>
    <s v="D"/>
  </r>
  <r>
    <s v="Gonzales, Marco"/>
    <x v="25"/>
    <n v="250"/>
    <x v="208"/>
    <s v="D"/>
  </r>
  <r>
    <s v="Thompson, John L."/>
    <x v="927"/>
    <n v="250"/>
    <x v="208"/>
    <s v="D"/>
  </r>
  <r>
    <s v="Weaks, Jason"/>
    <x v="431"/>
    <n v="200"/>
    <x v="208"/>
    <s v="D"/>
  </r>
  <r>
    <s v="Weaks, Dan"/>
    <x v="247"/>
    <n v="150"/>
    <x v="208"/>
    <s v="D"/>
  </r>
  <r>
    <s v="Anheuser-Busch"/>
    <x v="928"/>
    <n v="750"/>
    <x v="209"/>
    <s v="D"/>
  </r>
  <r>
    <s v="Anheuser-Busch"/>
    <x v="860"/>
    <n v="500"/>
    <x v="209"/>
    <s v="D"/>
  </r>
  <r>
    <s v="Bonal, Maurice (Liquor Licensing)"/>
    <x v="632"/>
    <n v="500"/>
    <x v="209"/>
    <s v="D"/>
  </r>
  <r>
    <s v="Bullington, JD"/>
    <x v="1"/>
    <n v="300"/>
    <x v="209"/>
    <s v="D"/>
  </r>
  <r>
    <s v="Weaks, Jason"/>
    <x v="146"/>
    <n v="100"/>
    <x v="209"/>
    <s v="D"/>
  </r>
  <r>
    <s v="Bullington, JD"/>
    <x v="36"/>
    <n v="1000"/>
    <x v="210"/>
    <s v="D"/>
  </r>
  <r>
    <s v="Gould, Leland"/>
    <x v="488"/>
    <n v="1000"/>
    <x v="210"/>
    <s v="D"/>
  </r>
  <r>
    <s v="Bullington, JD"/>
    <x v="160"/>
    <n v="600"/>
    <x v="210"/>
    <s v="D"/>
  </r>
  <r>
    <s v="Anheuser-Busch"/>
    <x v="31"/>
    <n v="500"/>
    <x v="210"/>
    <s v="D"/>
  </r>
  <r>
    <s v="Bonal, Maurice (Liquor Licensing)"/>
    <x v="513"/>
    <n v="500"/>
    <x v="210"/>
    <s v="D"/>
  </r>
  <r>
    <s v="Bonal, Maurice (Liquor Licensing)"/>
    <x v="929"/>
    <n v="500"/>
    <x v="210"/>
    <s v="D"/>
  </r>
  <r>
    <s v="Duran, Mark"/>
    <x v="930"/>
    <n v="500"/>
    <x v="210"/>
    <s v="D"/>
  </r>
  <r>
    <s v="Park, Alfred"/>
    <x v="423"/>
    <n v="500"/>
    <x v="210"/>
    <s v="D"/>
  </r>
  <r>
    <s v="Duran, Mark"/>
    <x v="629"/>
    <n v="300"/>
    <x v="210"/>
    <s v="D"/>
  </r>
  <r>
    <s v="Bullington, JD"/>
    <x v="147"/>
    <n v="250"/>
    <x v="210"/>
    <s v="D"/>
  </r>
  <r>
    <s v="Bullington, JD"/>
    <x v="112"/>
    <n v="250"/>
    <x v="210"/>
    <s v="D"/>
  </r>
  <r>
    <s v="Weaks, Dan"/>
    <x v="931"/>
    <n v="250"/>
    <x v="210"/>
    <s v="D"/>
  </r>
  <r>
    <s v="Bullington, JD"/>
    <x v="932"/>
    <n v="200"/>
    <x v="210"/>
    <s v="D"/>
  </r>
  <r>
    <s v="Mahr, Ed"/>
    <x v="468"/>
    <n v="200"/>
    <x v="210"/>
    <s v="D"/>
  </r>
  <r>
    <s v="Weaks, Jason"/>
    <x v="932"/>
    <n v="150"/>
    <x v="210"/>
    <s v="D"/>
  </r>
  <r>
    <s v="Weaks, Jason"/>
    <x v="629"/>
    <n v="150"/>
    <x v="210"/>
    <s v="D"/>
  </r>
  <r>
    <s v="Bullington, JD"/>
    <x v="18"/>
    <n v="100"/>
    <x v="210"/>
    <s v="D"/>
  </r>
  <r>
    <s v="Weaks, Dan"/>
    <x v="159"/>
    <n v="500"/>
    <x v="211"/>
    <s v="D"/>
  </r>
  <r>
    <s v="Duran, Mark"/>
    <x v="32"/>
    <n v="400"/>
    <x v="211"/>
    <s v="D"/>
  </r>
  <r>
    <s v="Bullington, JD"/>
    <x v="36"/>
    <n v="250"/>
    <x v="211"/>
    <s v="D"/>
  </r>
  <r>
    <s v="Gonzales, Marco"/>
    <x v="586"/>
    <n v="1000"/>
    <x v="212"/>
    <s v="D"/>
  </r>
  <r>
    <s v="Weaks, Jason"/>
    <x v="933"/>
    <n v="1000"/>
    <x v="212"/>
    <s v="D"/>
  </r>
  <r>
    <s v="Anheuser-Busch"/>
    <x v="193"/>
    <n v="500"/>
    <x v="212"/>
    <s v="D"/>
  </r>
  <r>
    <s v="Anheuser-Busch"/>
    <x v="934"/>
    <n v="500"/>
    <x v="212"/>
    <s v="D"/>
  </r>
  <r>
    <s v="Anheuser-Busch"/>
    <x v="568"/>
    <n v="500"/>
    <x v="212"/>
    <s v="D"/>
  </r>
  <r>
    <s v="Bullington, JD"/>
    <x v="112"/>
    <n v="500"/>
    <x v="212"/>
    <s v="D"/>
  </r>
  <r>
    <s v="Duran, Mark"/>
    <x v="17"/>
    <n v="500"/>
    <x v="212"/>
    <s v="D"/>
  </r>
  <r>
    <s v="Premier Distributing"/>
    <x v="121"/>
    <n v="500"/>
    <x v="212"/>
    <s v="D"/>
  </r>
  <r>
    <s v="Weaks, Jason"/>
    <x v="935"/>
    <n v="400"/>
    <x v="212"/>
    <s v="D"/>
  </r>
  <r>
    <s v="Weaks, Dan"/>
    <x v="158"/>
    <n v="350"/>
    <x v="212"/>
    <s v="D"/>
  </r>
  <r>
    <s v="Bonal, Maurice (Liquor Licensing)"/>
    <x v="936"/>
    <n v="300"/>
    <x v="212"/>
    <s v="D"/>
  </r>
  <r>
    <s v="Weaks, Dan"/>
    <x v="226"/>
    <n v="300"/>
    <x v="212"/>
    <s v="D"/>
  </r>
  <r>
    <s v="Bullington, JD"/>
    <x v="69"/>
    <n v="250"/>
    <x v="212"/>
    <s v="D"/>
  </r>
  <r>
    <s v="Bullington, JD"/>
    <x v="36"/>
    <n v="250"/>
    <x v="212"/>
    <s v="D"/>
  </r>
  <r>
    <s v="Bullington, JD"/>
    <x v="309"/>
    <n v="250"/>
    <x v="212"/>
    <s v="D"/>
  </r>
  <r>
    <s v="Scanland, Scott"/>
    <x v="151"/>
    <n v="250"/>
    <x v="212"/>
    <s v="D"/>
  </r>
  <r>
    <s v="Weaks, Dan"/>
    <x v="42"/>
    <n v="250"/>
    <x v="212"/>
    <s v="D"/>
  </r>
  <r>
    <s v="Weaks, Dan"/>
    <x v="159"/>
    <n v="250"/>
    <x v="212"/>
    <s v="D"/>
  </r>
  <r>
    <s v="Bonal, Maurice (Liquor Licensing)"/>
    <x v="493"/>
    <n v="200"/>
    <x v="212"/>
    <s v="D"/>
  </r>
  <r>
    <s v="Bullington, JD"/>
    <x v="160"/>
    <n v="200"/>
    <x v="212"/>
    <s v="D"/>
  </r>
  <r>
    <s v="Weaks, Dan"/>
    <x v="252"/>
    <n v="200"/>
    <x v="212"/>
    <s v="D"/>
  </r>
  <r>
    <s v="Weaks, Dan"/>
    <x v="141"/>
    <n v="150"/>
    <x v="212"/>
    <s v="D"/>
  </r>
  <r>
    <s v="Bullington, JD"/>
    <x v="757"/>
    <n v="500"/>
    <x v="213"/>
    <s v="D"/>
  </r>
  <r>
    <s v="Brunder, Carrie Robin"/>
    <x v="575"/>
    <n v="250"/>
    <x v="213"/>
    <s v="D"/>
  </r>
  <r>
    <s v="Brunder, Carrie Robin"/>
    <x v="937"/>
    <n v="250"/>
    <x v="213"/>
    <s v="D"/>
  </r>
  <r>
    <s v="Bullington, JD"/>
    <x v="938"/>
    <n v="250"/>
    <x v="213"/>
    <s v="D"/>
  </r>
  <r>
    <s v="Bullington, JD"/>
    <x v="939"/>
    <n v="250"/>
    <x v="213"/>
    <s v="D"/>
  </r>
  <r>
    <s v="Weaks, Jason"/>
    <x v="940"/>
    <n v="250"/>
    <x v="213"/>
    <s v="D"/>
  </r>
  <r>
    <s v="Brunder, Carrie Robin"/>
    <x v="424"/>
    <n v="150"/>
    <x v="213"/>
    <s v="D"/>
  </r>
  <r>
    <s v="Weaks, Jason"/>
    <x v="589"/>
    <n v="150"/>
    <x v="213"/>
    <s v="D"/>
  </r>
  <r>
    <s v="Thompson, John L."/>
    <x v="305"/>
    <n v="100"/>
    <x v="213"/>
    <s v="D"/>
  </r>
  <r>
    <s v="Anheuser-Busch"/>
    <x v="74"/>
    <n v="750"/>
    <x v="214"/>
    <s v="R"/>
  </r>
  <r>
    <s v="Anheuser-Busch"/>
    <x v="81"/>
    <n v="500"/>
    <x v="214"/>
    <s v="R"/>
  </r>
  <r>
    <s v="NM Restaurant Association"/>
    <x v="176"/>
    <n v="500"/>
    <x v="214"/>
    <s v="R"/>
  </r>
  <r>
    <s v="NM Restaurant Association"/>
    <x v="19"/>
    <n v="250"/>
    <x v="214"/>
    <s v="R"/>
  </r>
  <r>
    <s v="Scanland, Scott"/>
    <x v="360"/>
    <n v="250"/>
    <x v="214"/>
    <s v="R"/>
  </r>
  <r>
    <s v="Anheuser-Busch"/>
    <x v="656"/>
    <n v="500"/>
    <x v="215"/>
    <s v="R"/>
  </r>
  <r>
    <s v="Anheuser-Busch"/>
    <x v="917"/>
    <n v="500"/>
    <x v="215"/>
    <s v="R"/>
  </r>
  <r>
    <s v="Weaks, Dan"/>
    <x v="157"/>
    <n v="350"/>
    <x v="215"/>
    <s v="R"/>
  </r>
  <r>
    <s v="Anheuser-Busch"/>
    <x v="209"/>
    <n v="300"/>
    <x v="215"/>
    <s v="R"/>
  </r>
  <r>
    <s v="Anheuser-Busch"/>
    <x v="941"/>
    <n v="300"/>
    <x v="215"/>
    <s v="R"/>
  </r>
  <r>
    <s v="Anheuser-Busch"/>
    <x v="942"/>
    <n v="300"/>
    <x v="215"/>
    <s v="R"/>
  </r>
  <r>
    <s v="Anheuser-Busch"/>
    <x v="644"/>
    <n v="300"/>
    <x v="215"/>
    <s v="R"/>
  </r>
  <r>
    <s v="Anheuser-Busch"/>
    <x v="943"/>
    <n v="300"/>
    <x v="215"/>
    <s v="R"/>
  </r>
  <r>
    <s v="NM Restaurant Association"/>
    <x v="873"/>
    <n v="250"/>
    <x v="215"/>
    <s v="R"/>
  </r>
  <r>
    <s v="Bullington, JD"/>
    <x v="443"/>
    <n v="100"/>
    <x v="215"/>
    <s v="R"/>
  </r>
  <r>
    <s v="Bullington, JD"/>
    <x v="21"/>
    <n v="100"/>
    <x v="215"/>
    <s v="R"/>
  </r>
  <r>
    <s v="Weaks, Jason"/>
    <x v="663"/>
    <n v="500"/>
    <x v="216"/>
    <s v="D"/>
  </r>
  <r>
    <s v="Bullington, JD"/>
    <x v="944"/>
    <n v="500"/>
    <x v="217"/>
    <s v="D"/>
  </r>
  <r>
    <s v="Weaks, Jason"/>
    <x v="945"/>
    <n v="400"/>
    <x v="217"/>
    <s v="D"/>
  </r>
  <r>
    <s v="Weaks, Jason"/>
    <x v="152"/>
    <n v="350"/>
    <x v="217"/>
    <s v="D"/>
  </r>
  <r>
    <s v="Weaks, Jason"/>
    <x v="946"/>
    <n v="300"/>
    <x v="217"/>
    <s v="D"/>
  </r>
  <r>
    <s v="Brunder, Carrie Robin"/>
    <x v="947"/>
    <n v="250"/>
    <x v="217"/>
    <s v="D"/>
  </r>
  <r>
    <s v="Brunder, Carrie Robin"/>
    <x v="455"/>
    <n v="250"/>
    <x v="217"/>
    <s v="D"/>
  </r>
  <r>
    <s v="Bullington, JD"/>
    <x v="947"/>
    <n v="250"/>
    <x v="217"/>
    <s v="D"/>
  </r>
  <r>
    <s v="Bullington, JD"/>
    <x v="948"/>
    <n v="100"/>
    <x v="217"/>
    <s v="D"/>
  </r>
  <r>
    <s v="Bullington, JD"/>
    <x v="326"/>
    <n v="100"/>
    <x v="217"/>
    <s v="D"/>
  </r>
  <r>
    <s v="Anheuser-Busch"/>
    <x v="241"/>
    <n v="750"/>
    <x v="218"/>
    <s v="R"/>
  </r>
  <r>
    <s v="Anheuser-Busch"/>
    <x v="949"/>
    <n v="750"/>
    <x v="218"/>
    <s v="R"/>
  </r>
  <r>
    <s v="Anheuser-Busch"/>
    <x v="950"/>
    <n v="500"/>
    <x v="218"/>
    <s v="R"/>
  </r>
  <r>
    <s v="Anheuser-Busch"/>
    <x v="77"/>
    <n v="500"/>
    <x v="218"/>
    <s v="R"/>
  </r>
  <r>
    <s v="Anheuser-Busch"/>
    <x v="439"/>
    <n v="500"/>
    <x v="218"/>
    <s v="R"/>
  </r>
  <r>
    <s v="Anheuser-Busch"/>
    <x v="149"/>
    <n v="500"/>
    <x v="218"/>
    <s v="R"/>
  </r>
  <r>
    <s v="Anheuser-Busch"/>
    <x v="344"/>
    <n v="500"/>
    <x v="218"/>
    <s v="R"/>
  </r>
  <r>
    <s v="Anheuser-Busch"/>
    <x v="399"/>
    <n v="500"/>
    <x v="218"/>
    <s v="R"/>
  </r>
  <r>
    <s v="Bullington, JD"/>
    <x v="147"/>
    <n v="500"/>
    <x v="218"/>
    <s v="R"/>
  </r>
  <r>
    <s v="Premier Distributing"/>
    <x v="49"/>
    <n v="500"/>
    <x v="218"/>
    <s v="R"/>
  </r>
  <r>
    <s v="Southern Glazer's Wine &amp; Spirits (f/k/a Southern Wine and Spirits)"/>
    <x v="643"/>
    <n v="350"/>
    <x v="218"/>
    <s v="R"/>
  </r>
  <r>
    <s v="Weaks, Dan"/>
    <x v="158"/>
    <n v="350"/>
    <x v="218"/>
    <s v="R"/>
  </r>
  <r>
    <s v="Weaks, Dan"/>
    <x v="42"/>
    <n v="300"/>
    <x v="218"/>
    <s v="R"/>
  </r>
  <r>
    <s v="Bullington, JD"/>
    <x v="36"/>
    <n v="250"/>
    <x v="218"/>
    <s v="R"/>
  </r>
  <r>
    <s v="NM Restaurant Association"/>
    <x v="18"/>
    <n v="250"/>
    <x v="218"/>
    <s v="R"/>
  </r>
  <r>
    <s v="Scanland, Scott"/>
    <x v="151"/>
    <n v="250"/>
    <x v="218"/>
    <s v="R"/>
  </r>
  <r>
    <s v="Weaks, Dan"/>
    <x v="59"/>
    <n v="250"/>
    <x v="218"/>
    <s v="R"/>
  </r>
  <r>
    <s v="Anheuser-Busch"/>
    <x v="642"/>
    <n v="750"/>
    <x v="219"/>
    <s v="D"/>
  </r>
  <r>
    <s v="Anheuser-Busch"/>
    <x v="839"/>
    <n v="750"/>
    <x v="219"/>
    <s v="D"/>
  </r>
  <r>
    <s v="Anheuser-Busch"/>
    <x v="372"/>
    <n v="500"/>
    <x v="219"/>
    <s v="D"/>
  </r>
  <r>
    <s v="Anheuser-Busch"/>
    <x v="198"/>
    <n v="500"/>
    <x v="219"/>
    <s v="D"/>
  </r>
  <r>
    <s v="Anheuser-Busch"/>
    <x v="691"/>
    <n v="500"/>
    <x v="219"/>
    <s v="D"/>
  </r>
  <r>
    <s v="Anheuser-Busch"/>
    <x v="439"/>
    <n v="500"/>
    <x v="219"/>
    <s v="D"/>
  </r>
  <r>
    <s v="Anheuser-Busch"/>
    <x v="11"/>
    <n v="500"/>
    <x v="219"/>
    <s v="D"/>
  </r>
  <r>
    <s v="Anheuser-Busch"/>
    <x v="910"/>
    <n v="500"/>
    <x v="219"/>
    <s v="D"/>
  </r>
  <r>
    <s v="Duran, Mark"/>
    <x v="384"/>
    <n v="500"/>
    <x v="219"/>
    <s v="D"/>
  </r>
  <r>
    <s v="NM Restaurant Association"/>
    <x v="183"/>
    <n v="500"/>
    <x v="219"/>
    <s v="D"/>
  </r>
  <r>
    <s v="Premier Distributing"/>
    <x v="561"/>
    <n v="500"/>
    <x v="219"/>
    <s v="D"/>
  </r>
  <r>
    <s v="Scanland, Scott"/>
    <x v="78"/>
    <n v="500"/>
    <x v="219"/>
    <s v="D"/>
  </r>
  <r>
    <s v="Weaks, Dan"/>
    <x v="157"/>
    <n v="400"/>
    <x v="219"/>
    <s v="D"/>
  </r>
  <r>
    <s v="Admiral Beverage Corporation"/>
    <x v="46"/>
    <n v="350"/>
    <x v="219"/>
    <s v="D"/>
  </r>
  <r>
    <s v="National Distributing Company"/>
    <x v="46"/>
    <n v="350"/>
    <x v="219"/>
    <s v="D"/>
  </r>
  <r>
    <s v="Weaks, Dan"/>
    <x v="158"/>
    <n v="350"/>
    <x v="219"/>
    <s v="D"/>
  </r>
  <r>
    <s v="Duran, Mark"/>
    <x v="629"/>
    <n v="300"/>
    <x v="219"/>
    <s v="D"/>
  </r>
  <r>
    <s v="Weaks, Dan"/>
    <x v="102"/>
    <n v="300"/>
    <x v="219"/>
    <s v="D"/>
  </r>
  <r>
    <s v="Bullington, JD"/>
    <x v="147"/>
    <n v="250"/>
    <x v="219"/>
    <s v="D"/>
  </r>
  <r>
    <s v="Bullington, JD"/>
    <x v="36"/>
    <n v="250"/>
    <x v="219"/>
    <s v="D"/>
  </r>
  <r>
    <s v="Duran, Mark"/>
    <x v="951"/>
    <n v="250"/>
    <x v="219"/>
    <s v="D"/>
  </r>
  <r>
    <s v="Weaks, Dan"/>
    <x v="42"/>
    <n v="250"/>
    <x v="219"/>
    <s v="D"/>
  </r>
  <r>
    <s v="Bullington, JD"/>
    <x v="148"/>
    <n v="100"/>
    <x v="219"/>
    <s v="D"/>
  </r>
  <r>
    <s v="Premier Distributing"/>
    <x v="231"/>
    <n v="300"/>
    <x v="220"/>
    <s v="R"/>
  </r>
  <r>
    <s v="Weaks, Dan"/>
    <x v="784"/>
    <n v="3371.71"/>
    <x v="221"/>
    <s v="D"/>
  </r>
  <r>
    <s v="Anheuser-Busch"/>
    <x v="74"/>
    <n v="500"/>
    <x v="221"/>
    <s v="D"/>
  </r>
  <r>
    <s v="Bullington, JD"/>
    <x v="741"/>
    <n v="500"/>
    <x v="221"/>
    <s v="D"/>
  </r>
  <r>
    <s v="Bullington, JD"/>
    <x v="952"/>
    <n v="500"/>
    <x v="221"/>
    <s v="D"/>
  </r>
  <r>
    <s v="Bullington, JD"/>
    <x v="953"/>
    <n v="500"/>
    <x v="221"/>
    <s v="D"/>
  </r>
  <r>
    <s v="Gonzales, Marco"/>
    <x v="375"/>
    <n v="500"/>
    <x v="221"/>
    <s v="D"/>
  </r>
  <r>
    <s v="Trujillo, Jennifer"/>
    <x v="245"/>
    <n v="500"/>
    <x v="221"/>
    <s v="D"/>
  </r>
  <r>
    <s v="Weaks, Dan"/>
    <x v="370"/>
    <n v="500"/>
    <x v="221"/>
    <s v="D"/>
  </r>
  <r>
    <s v="Weaks, Jason"/>
    <x v="954"/>
    <n v="500"/>
    <x v="221"/>
    <s v="D"/>
  </r>
  <r>
    <s v="Weaks, Jason"/>
    <x v="371"/>
    <n v="400"/>
    <x v="221"/>
    <s v="D"/>
  </r>
  <r>
    <s v="Anheuser-Busch"/>
    <x v="81"/>
    <n v="300"/>
    <x v="221"/>
    <s v="D"/>
  </r>
  <r>
    <s v="Anheuser-Busch"/>
    <x v="563"/>
    <n v="300"/>
    <x v="221"/>
    <s v="D"/>
  </r>
  <r>
    <s v="Anheuser-Busch"/>
    <x v="561"/>
    <n v="300"/>
    <x v="221"/>
    <s v="D"/>
  </r>
  <r>
    <s v="Brunder, Carrie Robin"/>
    <x v="317"/>
    <n v="250"/>
    <x v="221"/>
    <s v="D"/>
  </r>
  <r>
    <s v="NM Restaurant Association"/>
    <x v="176"/>
    <n v="250"/>
    <x v="221"/>
    <s v="D"/>
  </r>
  <r>
    <s v="NM Restaurant Association"/>
    <x v="76"/>
    <n v="250"/>
    <x v="221"/>
    <s v="D"/>
  </r>
  <r>
    <s v="Park, Alfred"/>
    <x v="955"/>
    <n v="250"/>
    <x v="221"/>
    <s v="D"/>
  </r>
  <r>
    <s v="Thompson, John L."/>
    <x v="956"/>
    <n v="250"/>
    <x v="221"/>
    <s v="D"/>
  </r>
  <r>
    <s v="Thompson, John L."/>
    <x v="374"/>
    <n v="250"/>
    <x v="221"/>
    <s v="D"/>
  </r>
  <r>
    <s v="Park, Alfred"/>
    <x v="957"/>
    <n v="200"/>
    <x v="221"/>
    <s v="D"/>
  </r>
  <r>
    <s v="Weaks, Jason"/>
    <x v="746"/>
    <n v="200"/>
    <x v="221"/>
    <s v="D"/>
  </r>
  <r>
    <s v="Brunder, Carrie Robin"/>
    <x v="424"/>
    <n v="150"/>
    <x v="221"/>
    <s v="D"/>
  </r>
  <r>
    <s v="Smith, Allison Kuper"/>
    <x v="784"/>
    <n v="100"/>
    <x v="221"/>
    <s v="D"/>
  </r>
  <r>
    <s v="Bullington, JD"/>
    <x v="21"/>
    <n v="200"/>
    <x v="222"/>
    <s v="D"/>
  </r>
  <r>
    <s v="Duran, Mark"/>
    <x v="379"/>
    <n v="750"/>
    <x v="223"/>
    <s v="R"/>
  </r>
  <r>
    <s v="Anheuser-Busch"/>
    <x v="643"/>
    <n v="500"/>
    <x v="223"/>
    <s v="R"/>
  </r>
  <r>
    <s v="Anheuser-Busch"/>
    <x v="958"/>
    <n v="500"/>
    <x v="223"/>
    <s v="R"/>
  </r>
  <r>
    <s v="Duran, Mark"/>
    <x v="646"/>
    <n v="500"/>
    <x v="223"/>
    <s v="R"/>
  </r>
  <r>
    <s v="Gould, Leland"/>
    <x v="190"/>
    <n v="500"/>
    <x v="223"/>
    <s v="R"/>
  </r>
  <r>
    <s v="NM Restaurant Association"/>
    <x v="3"/>
    <n v="500"/>
    <x v="223"/>
    <s v="R"/>
  </r>
  <r>
    <s v="NM Restaurant Association"/>
    <x v="18"/>
    <n v="500"/>
    <x v="223"/>
    <s v="R"/>
  </r>
  <r>
    <s v="Premier Distributing"/>
    <x v="959"/>
    <n v="500"/>
    <x v="223"/>
    <s v="R"/>
  </r>
  <r>
    <s v="Weaks, Dan"/>
    <x v="247"/>
    <n v="500"/>
    <x v="223"/>
    <s v="R"/>
  </r>
  <r>
    <s v="Duran, Mark"/>
    <x v="32"/>
    <n v="400"/>
    <x v="223"/>
    <s v="R"/>
  </r>
  <r>
    <s v="Anheuser-Busch"/>
    <x v="193"/>
    <n v="300"/>
    <x v="223"/>
    <s v="R"/>
  </r>
  <r>
    <s v="Duran, Mark"/>
    <x v="195"/>
    <n v="300"/>
    <x v="223"/>
    <s v="R"/>
  </r>
  <r>
    <s v="Premier Distributing"/>
    <x v="622"/>
    <n v="300"/>
    <x v="223"/>
    <s v="R"/>
  </r>
  <r>
    <s v="Bullington, JD"/>
    <x v="16"/>
    <n v="250"/>
    <x v="223"/>
    <s v="R"/>
  </r>
  <r>
    <s v="Bullington, JD"/>
    <x v="14"/>
    <n v="250"/>
    <x v="223"/>
    <s v="R"/>
  </r>
  <r>
    <s v="Duran, Mark"/>
    <x v="17"/>
    <n v="250"/>
    <x v="223"/>
    <s v="R"/>
  </r>
  <r>
    <s v="Weaks, Dan"/>
    <x v="394"/>
    <n v="250"/>
    <x v="223"/>
    <s v="R"/>
  </r>
  <r>
    <s v="Weaks, Dan"/>
    <x v="59"/>
    <n v="250"/>
    <x v="223"/>
    <s v="R"/>
  </r>
  <r>
    <s v="Weaks, Dan"/>
    <x v="159"/>
    <n v="250"/>
    <x v="223"/>
    <s v="R"/>
  </r>
  <r>
    <s v="Weaks, Dan"/>
    <x v="23"/>
    <n v="150"/>
    <x v="223"/>
    <s v="R"/>
  </r>
  <r>
    <s v="Weaks, Dan"/>
    <x v="682"/>
    <n v="150"/>
    <x v="223"/>
    <s v="R"/>
  </r>
  <r>
    <s v="Weaks, Dan"/>
    <x v="960"/>
    <n v="150"/>
    <x v="223"/>
    <s v="R"/>
  </r>
  <r>
    <s v="Weaks, Jason"/>
    <x v="934"/>
    <n v="100"/>
    <x v="223"/>
    <s v="R"/>
  </r>
  <r>
    <s v="Weaks, Jason"/>
    <x v="299"/>
    <n v="100"/>
    <x v="223"/>
    <s v="R"/>
  </r>
  <r>
    <s v="NM Restaurant Association"/>
    <x v="242"/>
    <n v="2500"/>
    <x v="224"/>
    <s v="D"/>
  </r>
  <r>
    <s v="Weaks, Jason"/>
    <x v="961"/>
    <n v="2000"/>
    <x v="224"/>
    <s v="D"/>
  </r>
  <r>
    <s v="Anheuser-Busch"/>
    <x v="962"/>
    <n v="1000"/>
    <x v="224"/>
    <s v="D"/>
  </r>
  <r>
    <s v="Anheuser-Busch"/>
    <x v="963"/>
    <n v="1000"/>
    <x v="224"/>
    <s v="D"/>
  </r>
  <r>
    <s v="Duran, Mark"/>
    <x v="32"/>
    <n v="1000"/>
    <x v="224"/>
    <s v="D"/>
  </r>
  <r>
    <s v="NM Restaurant Association"/>
    <x v="18"/>
    <n v="1000"/>
    <x v="224"/>
    <s v="D"/>
  </r>
  <r>
    <s v="Premier Distributing"/>
    <x v="964"/>
    <n v="1000"/>
    <x v="224"/>
    <s v="D"/>
  </r>
  <r>
    <s v="Scanland, Scott"/>
    <x v="206"/>
    <n v="1000"/>
    <x v="224"/>
    <s v="D"/>
  </r>
  <r>
    <s v="Weaks, Dan"/>
    <x v="42"/>
    <n v="1000"/>
    <x v="224"/>
    <s v="D"/>
  </r>
  <r>
    <s v="Anheuser-Busch"/>
    <x v="526"/>
    <n v="750"/>
    <x v="224"/>
    <s v="D"/>
  </r>
  <r>
    <s v="Weaks, Dan"/>
    <x v="158"/>
    <n v="600"/>
    <x v="224"/>
    <s v="D"/>
  </r>
  <r>
    <s v="Admiral Beverage Corporation"/>
    <x v="918"/>
    <n v="500"/>
    <x v="224"/>
    <s v="D"/>
  </r>
  <r>
    <s v="Anheuser-Busch"/>
    <x v="17"/>
    <n v="500"/>
    <x v="224"/>
    <s v="D"/>
  </r>
  <r>
    <s v="Anheuser-Busch"/>
    <x v="550"/>
    <n v="500"/>
    <x v="224"/>
    <s v="D"/>
  </r>
  <r>
    <s v="Anheuser-Busch"/>
    <x v="86"/>
    <n v="500"/>
    <x v="224"/>
    <s v="D"/>
  </r>
  <r>
    <s v="Bonal, Maurice (Liquor Licensing)"/>
    <x v="755"/>
    <n v="500"/>
    <x v="224"/>
    <s v="D"/>
  </r>
  <r>
    <s v="Bullington, JD"/>
    <x v="36"/>
    <n v="500"/>
    <x v="224"/>
    <s v="D"/>
  </r>
  <r>
    <s v="Gonzales, Marco"/>
    <x v="375"/>
    <n v="500"/>
    <x v="224"/>
    <s v="D"/>
  </r>
  <r>
    <s v="National Distributing Company"/>
    <x v="6"/>
    <n v="500"/>
    <x v="224"/>
    <s v="D"/>
  </r>
  <r>
    <s v="Scanland, Scott"/>
    <x v="130"/>
    <n v="500"/>
    <x v="224"/>
    <s v="D"/>
  </r>
  <r>
    <s v="Southern Glazer's Wine &amp; Spirits (f/k/a Southern Wine and Spirits)"/>
    <x v="100"/>
    <n v="500"/>
    <x v="224"/>
    <s v="D"/>
  </r>
  <r>
    <s v="Southern Glazer's Wine &amp; Spirits (f/k/a Southern Wine and Spirits)"/>
    <x v="891"/>
    <n v="500"/>
    <x v="224"/>
    <s v="D"/>
  </r>
  <r>
    <s v="Weaks, Dan"/>
    <x v="157"/>
    <n v="500"/>
    <x v="224"/>
    <s v="D"/>
  </r>
  <r>
    <s v="Weaks, Dan"/>
    <x v="159"/>
    <n v="500"/>
    <x v="224"/>
    <s v="D"/>
  </r>
  <r>
    <s v="Bonal, Maurice (Liquor Licensing)"/>
    <x v="965"/>
    <n v="300"/>
    <x v="224"/>
    <s v="D"/>
  </r>
  <r>
    <s v="Duran, Mark"/>
    <x v="811"/>
    <n v="300"/>
    <x v="224"/>
    <s v="D"/>
  </r>
  <r>
    <s v="Weaks, Dan"/>
    <x v="803"/>
    <n v="300"/>
    <x v="224"/>
    <s v="D"/>
  </r>
  <r>
    <s v="Bullington, JD"/>
    <x v="147"/>
    <n v="250"/>
    <x v="224"/>
    <s v="D"/>
  </r>
  <r>
    <s v="Scanland, Scott"/>
    <x v="151"/>
    <n v="250"/>
    <x v="224"/>
    <s v="D"/>
  </r>
  <r>
    <s v="Weaks, Dan"/>
    <x v="59"/>
    <n v="250"/>
    <x v="224"/>
    <s v="D"/>
  </r>
  <r>
    <s v="Bullington, JD"/>
    <x v="160"/>
    <n v="200"/>
    <x v="224"/>
    <s v="D"/>
  </r>
  <r>
    <s v="Scanland, Scott"/>
    <x v="270"/>
    <n v="2500"/>
    <x v="225"/>
    <s v="R"/>
  </r>
  <r>
    <s v="Scanland, Scott"/>
    <x v="130"/>
    <n v="1000"/>
    <x v="225"/>
    <s v="R"/>
  </r>
  <r>
    <s v="Premier Distributing"/>
    <x v="183"/>
    <n v="500"/>
    <x v="225"/>
    <s v="R"/>
  </r>
  <r>
    <s v="National Distributing Company"/>
    <x v="966"/>
    <n v="350"/>
    <x v="225"/>
    <s v="R"/>
  </r>
  <r>
    <s v="Admiral Beverage Corporation"/>
    <x v="967"/>
    <n v="250"/>
    <x v="225"/>
    <s v="R"/>
  </r>
  <r>
    <s v="NM Restaurant Association"/>
    <x v="691"/>
    <n v="250"/>
    <x v="225"/>
    <s v="R"/>
  </r>
  <r>
    <s v="Southern Glazer's Wine &amp; Spirits (f/k/a Southern Wine and Spirits)"/>
    <x v="281"/>
    <n v="250"/>
    <x v="225"/>
    <s v="R"/>
  </r>
  <r>
    <s v="Weaks, Dan"/>
    <x v="158"/>
    <n v="350"/>
    <x v="226"/>
    <s v="D"/>
  </r>
  <r>
    <s v="Premier Distributing"/>
    <x v="277"/>
    <n v="300"/>
    <x v="226"/>
    <s v="D"/>
  </r>
  <r>
    <s v="Brunder, Carrie Robin"/>
    <x v="733"/>
    <n v="250"/>
    <x v="226"/>
    <s v="D"/>
  </r>
  <r>
    <s v="Bullington, JD"/>
    <x v="147"/>
    <n v="250"/>
    <x v="226"/>
    <s v="D"/>
  </r>
  <r>
    <s v="Bullington, JD"/>
    <x v="36"/>
    <n v="250"/>
    <x v="226"/>
    <s v="D"/>
  </r>
  <r>
    <s v="Weaks, Dan"/>
    <x v="59"/>
    <n v="250"/>
    <x v="226"/>
    <s v="D"/>
  </r>
  <r>
    <s v="Bullington, JD"/>
    <x v="160"/>
    <n v="200"/>
    <x v="226"/>
    <s v="D"/>
  </r>
  <r>
    <s v="Thompson, John L."/>
    <x v="340"/>
    <n v="150"/>
    <x v="226"/>
    <s v="D"/>
  </r>
  <r>
    <s v="Bullington, JD"/>
    <x v="148"/>
    <n v="100"/>
    <x v="226"/>
    <s v="D"/>
  </r>
  <r>
    <s v="Bullington, JD"/>
    <x v="61"/>
    <n v="100"/>
    <x v="226"/>
    <s v="D"/>
  </r>
  <r>
    <s v="Smith, Allison Kuper"/>
    <x v="968"/>
    <n v="100"/>
    <x v="226"/>
    <s v="D"/>
  </r>
  <r>
    <s v="Weaks, Jason"/>
    <x v="67"/>
    <n v="500"/>
    <x v="227"/>
    <s v="D"/>
  </r>
  <r>
    <s v="Weaks, Jason"/>
    <x v="552"/>
    <n v="350"/>
    <x v="227"/>
    <s v="D"/>
  </r>
  <r>
    <s v="Weaks, Dan"/>
    <x v="42"/>
    <n v="200"/>
    <x v="227"/>
    <s v="D"/>
  </r>
  <r>
    <s v="Bow and Arrow Brewing Co."/>
    <x v="415"/>
    <n v="150"/>
    <x v="227"/>
    <s v="D"/>
  </r>
  <r>
    <s v="Brunder, Carrie Robin"/>
    <x v="137"/>
    <n v="150"/>
    <x v="227"/>
    <s v="D"/>
  </r>
  <r>
    <s v="Anheuser-Busch"/>
    <x v="969"/>
    <n v="750"/>
    <x v="228"/>
    <s v="D"/>
  </r>
  <r>
    <s v="Bonal, Maurice (Liquor Licensing)"/>
    <x v="513"/>
    <n v="300"/>
    <x v="228"/>
    <s v="D"/>
  </r>
  <r>
    <s v="Weaks, Dan"/>
    <x v="615"/>
    <n v="300"/>
    <x v="228"/>
    <s v="D"/>
  </r>
  <r>
    <s v="Brunder, Carrie Robin"/>
    <x v="424"/>
    <n v="250"/>
    <x v="228"/>
    <s v="D"/>
  </r>
  <r>
    <s v="NM Restaurant Association"/>
    <x v="176"/>
    <n v="250"/>
    <x v="228"/>
    <s v="D"/>
  </r>
  <r>
    <s v="Weaks, Dan"/>
    <x v="42"/>
    <n v="250"/>
    <x v="228"/>
    <s v="D"/>
  </r>
  <r>
    <s v="Admiral Beverage Corporation"/>
    <x v="970"/>
    <n v="400"/>
    <x v="229"/>
    <s v="D"/>
  </r>
  <r>
    <s v="Premier Distributing"/>
    <x v="846"/>
    <n v="300"/>
    <x v="229"/>
    <s v="D"/>
  </r>
  <r>
    <s v="Bullington, JD"/>
    <x v="147"/>
    <n v="250"/>
    <x v="229"/>
    <s v="D"/>
  </r>
  <r>
    <s v="Bullington, JD"/>
    <x v="21"/>
    <n v="200"/>
    <x v="229"/>
    <s v="D"/>
  </r>
  <r>
    <s v="Bullington, JD"/>
    <x v="971"/>
    <n v="100"/>
    <x v="229"/>
    <s v="D"/>
  </r>
  <r>
    <s v="Bullington, JD"/>
    <x v="972"/>
    <n v="100"/>
    <x v="229"/>
    <s v="D"/>
  </r>
  <r>
    <s v="Anheuser-Busch"/>
    <x v="74"/>
    <n v="2000"/>
    <x v="230"/>
    <s v="D"/>
  </r>
  <r>
    <s v="Anheuser-Busch"/>
    <x v="563"/>
    <n v="1000"/>
    <x v="230"/>
    <s v="D"/>
  </r>
  <r>
    <s v="Scanland, Scott"/>
    <x v="168"/>
    <n v="1000"/>
    <x v="230"/>
    <s v="D"/>
  </r>
  <r>
    <s v="Weaks, Dan"/>
    <x v="973"/>
    <n v="1000"/>
    <x v="230"/>
    <s v="D"/>
  </r>
  <r>
    <s v="Brunder, Carrie Robin"/>
    <x v="78"/>
    <n v="500"/>
    <x v="230"/>
    <s v="D"/>
  </r>
  <r>
    <s v="Bullington, JD"/>
    <x v="757"/>
    <n v="500"/>
    <x v="230"/>
    <s v="D"/>
  </r>
  <r>
    <s v="Duran, Mark"/>
    <x v="342"/>
    <n v="500"/>
    <x v="230"/>
    <s v="D"/>
  </r>
  <r>
    <s v="Scanland, Scott"/>
    <x v="78"/>
    <n v="500"/>
    <x v="230"/>
    <s v="D"/>
  </r>
  <r>
    <s v="Weaks, Jason"/>
    <x v="602"/>
    <n v="400"/>
    <x v="230"/>
    <s v="D"/>
  </r>
  <r>
    <s v="Weaks, Dan"/>
    <x v="42"/>
    <n v="300"/>
    <x v="230"/>
    <s v="D"/>
  </r>
  <r>
    <s v="Bonal, Maurice (Liquor Licensing)"/>
    <x v="492"/>
    <n v="250"/>
    <x v="230"/>
    <s v="D"/>
  </r>
  <r>
    <s v="Brunder, Carrie Robin"/>
    <x v="402"/>
    <n v="250"/>
    <x v="230"/>
    <s v="D"/>
  </r>
  <r>
    <s v="Bullington, JD"/>
    <x v="36"/>
    <n v="250"/>
    <x v="230"/>
    <s v="D"/>
  </r>
  <r>
    <s v="Mahr, Ed"/>
    <x v="141"/>
    <n v="250"/>
    <x v="230"/>
    <s v="D"/>
  </r>
  <r>
    <s v="Weaks, Dan"/>
    <x v="433"/>
    <n v="250"/>
    <x v="230"/>
    <s v="D"/>
  </r>
  <r>
    <s v="Weaks, Dan"/>
    <x v="159"/>
    <n v="250"/>
    <x v="230"/>
    <s v="D"/>
  </r>
  <r>
    <s v="Weaks, Jason"/>
    <x v="47"/>
    <n v="250"/>
    <x v="230"/>
    <s v="D"/>
  </r>
  <r>
    <s v="Duran, Mark"/>
    <x v="629"/>
    <n v="200"/>
    <x v="230"/>
    <s v="D"/>
  </r>
  <r>
    <s v="Thompson, John L."/>
    <x v="103"/>
    <n v="200"/>
    <x v="230"/>
    <s v="D"/>
  </r>
  <r>
    <s v="Weaks, Jason"/>
    <x v="974"/>
    <n v="200"/>
    <x v="230"/>
    <s v="D"/>
  </r>
  <r>
    <s v="Weaks, Jason"/>
    <x v="975"/>
    <n v="200"/>
    <x v="230"/>
    <s v="D"/>
  </r>
  <r>
    <s v="Weaks, Dan"/>
    <x v="654"/>
    <n v="150"/>
    <x v="230"/>
    <s v="D"/>
  </r>
  <r>
    <s v="Mahr, Ed"/>
    <x v="226"/>
    <n v="100"/>
    <x v="230"/>
    <s v="D"/>
  </r>
  <r>
    <s v="Weaks, Jason"/>
    <x v="433"/>
    <n v="100"/>
    <x v="230"/>
    <s v="D"/>
  </r>
  <r>
    <s v="Weaks, Jason"/>
    <x v="976"/>
    <n v="100"/>
    <x v="230"/>
    <s v="D"/>
  </r>
  <r>
    <s v="Anheuser-Busch"/>
    <x v="527"/>
    <n v="500"/>
    <x v="231"/>
    <s v="R"/>
  </r>
  <r>
    <s v="Anheuser-Busch"/>
    <x v="9"/>
    <n v="500"/>
    <x v="231"/>
    <s v="R"/>
  </r>
  <r>
    <s v="Anheuser-Busch"/>
    <x v="977"/>
    <n v="500"/>
    <x v="231"/>
    <s v="R"/>
  </r>
  <r>
    <s v="Bullington, JD"/>
    <x v="147"/>
    <n v="500"/>
    <x v="231"/>
    <s v="R"/>
  </r>
  <r>
    <s v="Gould, Leland"/>
    <x v="190"/>
    <n v="500"/>
    <x v="231"/>
    <s v="R"/>
  </r>
  <r>
    <s v="NM Restaurant Association"/>
    <x v="18"/>
    <n v="500"/>
    <x v="231"/>
    <s v="R"/>
  </r>
  <r>
    <s v="Premier Distributing"/>
    <x v="119"/>
    <n v="500"/>
    <x v="231"/>
    <s v="R"/>
  </r>
  <r>
    <s v="Southern Glazer's Wine &amp; Spirits (f/k/a Southern Wine and Spirits)"/>
    <x v="189"/>
    <n v="400"/>
    <x v="231"/>
    <s v="R"/>
  </r>
  <r>
    <s v="Weaks, Dan"/>
    <x v="157"/>
    <n v="400"/>
    <x v="231"/>
    <s v="R"/>
  </r>
  <r>
    <s v="Anheuser-Busch"/>
    <x v="882"/>
    <n v="350"/>
    <x v="231"/>
    <s v="R"/>
  </r>
  <r>
    <s v="Anheuser-Busch"/>
    <x v="81"/>
    <n v="300"/>
    <x v="231"/>
    <s v="R"/>
  </r>
  <r>
    <s v="Anheuser-Busch"/>
    <x v="82"/>
    <n v="300"/>
    <x v="231"/>
    <s v="R"/>
  </r>
  <r>
    <s v="Anheuser-Busch"/>
    <x v="529"/>
    <n v="300"/>
    <x v="231"/>
    <s v="R"/>
  </r>
  <r>
    <s v="Anheuser-Busch"/>
    <x v="763"/>
    <n v="300"/>
    <x v="231"/>
    <s v="R"/>
  </r>
  <r>
    <s v="Anheuser-Busch"/>
    <x v="978"/>
    <n v="300"/>
    <x v="231"/>
    <s v="R"/>
  </r>
  <r>
    <s v="Premier Distributing"/>
    <x v="886"/>
    <n v="300"/>
    <x v="231"/>
    <s v="R"/>
  </r>
  <r>
    <s v="Bullington, JD"/>
    <x v="14"/>
    <n v="250"/>
    <x v="231"/>
    <s v="R"/>
  </r>
  <r>
    <s v="Bullington, JD"/>
    <x v="36"/>
    <n v="250"/>
    <x v="231"/>
    <s v="R"/>
  </r>
  <r>
    <s v="NM Restaurant Association"/>
    <x v="3"/>
    <n v="250"/>
    <x v="231"/>
    <s v="R"/>
  </r>
  <r>
    <s v="Scanland, Scott"/>
    <x v="360"/>
    <n v="250"/>
    <x v="231"/>
    <s v="R"/>
  </r>
  <r>
    <s v="Scanland, Scott"/>
    <x v="979"/>
    <n v="250"/>
    <x v="231"/>
    <s v="R"/>
  </r>
  <r>
    <s v="Scanland, Scott"/>
    <x v="273"/>
    <n v="250"/>
    <x v="231"/>
    <s v="R"/>
  </r>
  <r>
    <s v="Weaks, Dan"/>
    <x v="394"/>
    <n v="250"/>
    <x v="231"/>
    <s v="R"/>
  </r>
  <r>
    <s v="Weaks, Dan"/>
    <x v="159"/>
    <n v="250"/>
    <x v="231"/>
    <s v="R"/>
  </r>
  <r>
    <s v="Duran, Mark"/>
    <x v="195"/>
    <n v="200"/>
    <x v="231"/>
    <s v="R"/>
  </r>
  <r>
    <s v="Duran, Mark"/>
    <x v="32"/>
    <n v="200"/>
    <x v="231"/>
    <s v="R"/>
  </r>
  <r>
    <s v="Weaks, Dan"/>
    <x v="67"/>
    <n v="200"/>
    <x v="231"/>
    <s v="R"/>
  </r>
  <r>
    <s v="Bullington, JD"/>
    <x v="148"/>
    <n v="100"/>
    <x v="231"/>
    <s v="R"/>
  </r>
  <r>
    <s v="Weaks, Jason"/>
    <x v="406"/>
    <n v="100"/>
    <x v="231"/>
    <s v="R"/>
  </r>
  <r>
    <s v="Scanland, Scott"/>
    <x v="531"/>
    <n v="500"/>
    <x v="232"/>
    <s v="R"/>
  </r>
  <r>
    <s v="Weaks, Jason"/>
    <x v="73"/>
    <n v="1000"/>
    <x v="233"/>
    <s v="D"/>
  </r>
  <r>
    <s v="Admiral Beverage Corporation"/>
    <x v="862"/>
    <n v="500"/>
    <x v="233"/>
    <s v="D"/>
  </r>
  <r>
    <s v="Anheuser-Busch"/>
    <x v="89"/>
    <n v="500"/>
    <x v="233"/>
    <s v="D"/>
  </r>
  <r>
    <s v="Anheuser-Busch"/>
    <x v="949"/>
    <n v="500"/>
    <x v="233"/>
    <s v="D"/>
  </r>
  <r>
    <s v="Bullington, JD"/>
    <x v="696"/>
    <n v="500"/>
    <x v="233"/>
    <s v="D"/>
  </r>
  <r>
    <s v="Bullington, JD"/>
    <x v="980"/>
    <n v="500"/>
    <x v="233"/>
    <s v="D"/>
  </r>
  <r>
    <s v="Lescombes Family"/>
    <x v="655"/>
    <n v="500"/>
    <x v="233"/>
    <s v="D"/>
  </r>
  <r>
    <s v="NM Restaurant Association"/>
    <x v="49"/>
    <n v="500"/>
    <x v="233"/>
    <s v="D"/>
  </r>
  <r>
    <s v="Southern Glazer's Wine &amp; Spirits (f/k/a Southern Wine and Spirits)"/>
    <x v="981"/>
    <n v="500"/>
    <x v="233"/>
    <s v="D"/>
  </r>
  <r>
    <s v="Weaks, Dan"/>
    <x v="982"/>
    <n v="500"/>
    <x v="233"/>
    <s v="D"/>
  </r>
  <r>
    <s v="Weaks, Jason"/>
    <x v="696"/>
    <n v="500"/>
    <x v="233"/>
    <s v="D"/>
  </r>
  <r>
    <s v="Weaks, Jason"/>
    <x v="225"/>
    <n v="400"/>
    <x v="233"/>
    <s v="D"/>
  </r>
  <r>
    <s v="Smith, Allison Kuper"/>
    <x v="974"/>
    <n v="308.85000000000002"/>
    <x v="233"/>
    <s v="D"/>
  </r>
  <r>
    <s v="Anheuser-Busch"/>
    <x v="372"/>
    <n v="300"/>
    <x v="233"/>
    <s v="D"/>
  </r>
  <r>
    <s v="Anheuser-Busch"/>
    <x v="664"/>
    <n v="300"/>
    <x v="233"/>
    <s v="D"/>
  </r>
  <r>
    <s v="Anheuser-Busch"/>
    <x v="356"/>
    <n v="300"/>
    <x v="233"/>
    <s v="D"/>
  </r>
  <r>
    <s v="Anheuser-Busch"/>
    <x v="136"/>
    <n v="300"/>
    <x v="233"/>
    <s v="D"/>
  </r>
  <r>
    <s v="Weaks, Dan"/>
    <x v="42"/>
    <n v="300"/>
    <x v="233"/>
    <s v="D"/>
  </r>
  <r>
    <s v="Admiral Beverage Corporation"/>
    <x v="659"/>
    <n v="250"/>
    <x v="233"/>
    <s v="D"/>
  </r>
  <r>
    <s v="Admiral Beverage Corporation"/>
    <x v="22"/>
    <n v="250"/>
    <x v="233"/>
    <s v="D"/>
  </r>
  <r>
    <s v="Gonzales, Marco"/>
    <x v="982"/>
    <n v="250"/>
    <x v="233"/>
    <s v="D"/>
  </r>
  <r>
    <s v="NM Restaurant Association"/>
    <x v="19"/>
    <n v="250"/>
    <x v="233"/>
    <s v="D"/>
  </r>
  <r>
    <s v="Scanland, Scott"/>
    <x v="133"/>
    <n v="250"/>
    <x v="233"/>
    <s v="D"/>
  </r>
  <r>
    <s v="Southern Glazer's Wine &amp; Spirits (f/k/a Southern Wine and Spirits)"/>
    <x v="949"/>
    <n v="250"/>
    <x v="233"/>
    <s v="D"/>
  </r>
  <r>
    <s v="Southern Glazer's Wine &amp; Spirits (f/k/a Southern Wine and Spirits)"/>
    <x v="983"/>
    <n v="250"/>
    <x v="233"/>
    <s v="D"/>
  </r>
  <r>
    <s v="Weaks, Dan"/>
    <x v="217"/>
    <n v="250"/>
    <x v="233"/>
    <s v="D"/>
  </r>
  <r>
    <s v="Weaks, Jason"/>
    <x v="43"/>
    <n v="250"/>
    <x v="233"/>
    <s v="D"/>
  </r>
  <r>
    <s v="National Distributing Company"/>
    <x v="696"/>
    <n v="200"/>
    <x v="233"/>
    <s v="D"/>
  </r>
  <r>
    <s v="Anheuser-Busch"/>
    <x v="175"/>
    <n v="500"/>
    <x v="234"/>
    <s v="D"/>
  </r>
  <r>
    <s v="Gonzales, Marco"/>
    <x v="984"/>
    <n v="500"/>
    <x v="234"/>
    <s v="D"/>
  </r>
  <r>
    <s v="Weaks, Jason"/>
    <x v="166"/>
    <n v="500"/>
    <x v="234"/>
    <s v="D"/>
  </r>
  <r>
    <s v="Weaks, Jason"/>
    <x v="155"/>
    <n v="300"/>
    <x v="235"/>
    <s v="D"/>
  </r>
  <r>
    <s v="Weaks, Jason"/>
    <x v="430"/>
    <n v="250"/>
    <x v="235"/>
    <s v="D"/>
  </r>
  <r>
    <s v="Weaks, Dan"/>
    <x v="615"/>
    <n v="200"/>
    <x v="235"/>
    <s v="D"/>
  </r>
  <r>
    <s v="Weaks, Jason"/>
    <x v="985"/>
    <n v="100"/>
    <x v="235"/>
    <s v="D"/>
  </r>
  <r>
    <s v="Bullington, JD"/>
    <x v="147"/>
    <n v="500"/>
    <x v="236"/>
    <s v="R"/>
  </r>
  <r>
    <s v="Weaks, Dan"/>
    <x v="31"/>
    <n v="500"/>
    <x v="236"/>
    <s v="R"/>
  </r>
  <r>
    <s v="Bullington, JD"/>
    <x v="36"/>
    <n v="250"/>
    <x v="236"/>
    <s v="R"/>
  </r>
  <r>
    <s v="Admiral Beverage Corporation"/>
    <x v="986"/>
    <n v="500"/>
    <x v="237"/>
    <s v="R"/>
  </r>
  <r>
    <s v="Anheuser-Busch"/>
    <x v="172"/>
    <n v="500"/>
    <x v="237"/>
    <s v="R"/>
  </r>
  <r>
    <s v="NM Restaurant Association"/>
    <x v="987"/>
    <n v="500"/>
    <x v="237"/>
    <s v="R"/>
  </r>
  <r>
    <s v="Scanland, Scott"/>
    <x v="168"/>
    <n v="500"/>
    <x v="237"/>
    <s v="R"/>
  </r>
  <r>
    <s v="Weaks, Jason"/>
    <x v="987"/>
    <n v="400"/>
    <x v="237"/>
    <s v="R"/>
  </r>
  <r>
    <s v="Trujillo, Tony"/>
    <x v="988"/>
    <n v="350"/>
    <x v="237"/>
    <s v="R"/>
  </r>
  <r>
    <s v="Anheuser-Busch"/>
    <x v="164"/>
    <n v="300"/>
    <x v="237"/>
    <s v="R"/>
  </r>
  <r>
    <s v="Anheuser-Busch"/>
    <x v="198"/>
    <n v="300"/>
    <x v="237"/>
    <s v="R"/>
  </r>
  <r>
    <s v="Premier Distributing"/>
    <x v="207"/>
    <n v="300"/>
    <x v="237"/>
    <s v="R"/>
  </r>
  <r>
    <s v="Trujillo, Tony"/>
    <x v="989"/>
    <n v="300"/>
    <x v="237"/>
    <s v="R"/>
  </r>
  <r>
    <s v="Bullington, JD"/>
    <x v="860"/>
    <n v="250"/>
    <x v="237"/>
    <s v="R"/>
  </r>
  <r>
    <s v="National Distributing Company"/>
    <x v="696"/>
    <n v="200"/>
    <x v="237"/>
    <s v="R"/>
  </r>
  <r>
    <s v="Weaks, Jason"/>
    <x v="990"/>
    <n v="117.25"/>
    <x v="237"/>
    <s v="R"/>
  </r>
  <r>
    <s v="Premier Distributing"/>
    <x v="220"/>
    <n v="1000"/>
    <x v="238"/>
    <s v="D"/>
  </r>
  <r>
    <s v="Weaks, Jason"/>
    <x v="991"/>
    <n v="500"/>
    <x v="238"/>
    <s v="D"/>
  </r>
  <r>
    <s v="Premier Distributing"/>
    <x v="459"/>
    <n v="300"/>
    <x v="238"/>
    <s v="D"/>
  </r>
  <r>
    <s v="Premier Distributing"/>
    <x v="992"/>
    <n v="300"/>
    <x v="238"/>
    <s v="D"/>
  </r>
  <r>
    <s v="Premier Distributing"/>
    <x v="316"/>
    <n v="300"/>
    <x v="238"/>
    <s v="D"/>
  </r>
  <r>
    <s v="Brunder, Carrie Robin"/>
    <x v="993"/>
    <n v="250"/>
    <x v="238"/>
    <s v="D"/>
  </r>
  <r>
    <s v="Bullington, JD"/>
    <x v="566"/>
    <n v="250"/>
    <x v="238"/>
    <s v="D"/>
  </r>
  <r>
    <s v="Bullington, JD"/>
    <x v="994"/>
    <n v="250"/>
    <x v="238"/>
    <s v="D"/>
  </r>
  <r>
    <s v="Bullington, JD"/>
    <x v="0"/>
    <n v="250"/>
    <x v="238"/>
    <s v="D"/>
  </r>
  <r>
    <s v="Duran, Mark"/>
    <x v="379"/>
    <n v="250"/>
    <x v="238"/>
    <s v="D"/>
  </r>
  <r>
    <s v="Park, Alfred"/>
    <x v="806"/>
    <n v="250"/>
    <x v="238"/>
    <s v="D"/>
  </r>
  <r>
    <s v="Scanland, Scott"/>
    <x v="995"/>
    <n v="250"/>
    <x v="238"/>
    <s v="D"/>
  </r>
  <r>
    <s v="Bonal, Maurice (Liquor Licensing)"/>
    <x v="996"/>
    <n v="200"/>
    <x v="238"/>
    <s v="D"/>
  </r>
  <r>
    <s v="Bullington, JD"/>
    <x v="21"/>
    <n v="200"/>
    <x v="238"/>
    <s v="D"/>
  </r>
  <r>
    <s v="Duran, Mark"/>
    <x v="384"/>
    <n v="200"/>
    <x v="238"/>
    <s v="D"/>
  </r>
  <r>
    <s v="Thompson, John L."/>
    <x v="103"/>
    <n v="200"/>
    <x v="238"/>
    <s v="D"/>
  </r>
  <r>
    <s v="Weaks, Dan"/>
    <x v="85"/>
    <n v="200"/>
    <x v="238"/>
    <s v="D"/>
  </r>
  <r>
    <s v="Weaks, Jason"/>
    <x v="940"/>
    <n v="150"/>
    <x v="238"/>
    <s v="D"/>
  </r>
  <r>
    <s v="Weaks, Jason"/>
    <x v="526"/>
    <n v="150"/>
    <x v="238"/>
    <s v="D"/>
  </r>
  <r>
    <s v="Mahr, Ed"/>
    <x v="996"/>
    <n v="100"/>
    <x v="238"/>
    <s v="D"/>
  </r>
  <r>
    <s v="Weaks, Jason"/>
    <x v="997"/>
    <n v="100"/>
    <x v="238"/>
    <s v="D"/>
  </r>
  <r>
    <s v="Weaks, Jason"/>
    <x v="476"/>
    <n v="100"/>
    <x v="238"/>
    <s v="D"/>
  </r>
  <r>
    <s v="Bullington, JD"/>
    <x v="21"/>
    <n v="200"/>
    <x v="239"/>
    <s v="D"/>
  </r>
  <r>
    <s v="Bullington, JD"/>
    <x v="1"/>
    <n v="200"/>
    <x v="239"/>
    <s v="D"/>
  </r>
  <r>
    <s v="NM Restaurant Association"/>
    <x v="18"/>
    <n v="1500"/>
    <x v="240"/>
    <s v="R"/>
  </r>
  <r>
    <s v="Anheuser-Busch"/>
    <x v="276"/>
    <n v="500"/>
    <x v="240"/>
    <s v="R"/>
  </r>
  <r>
    <s v="Gould, Leland"/>
    <x v="488"/>
    <n v="500"/>
    <x v="240"/>
    <s v="R"/>
  </r>
  <r>
    <s v="Weaks, Dan"/>
    <x v="158"/>
    <n v="350"/>
    <x v="240"/>
    <s v="R"/>
  </r>
  <r>
    <s v="Premier Distributing"/>
    <x v="120"/>
    <n v="300"/>
    <x v="240"/>
    <s v="R"/>
  </r>
  <r>
    <s v="Weaks, Dan"/>
    <x v="998"/>
    <n v="300"/>
    <x v="240"/>
    <s v="R"/>
  </r>
  <r>
    <s v="Bonal, Maurice (Liquor Licensing)"/>
    <x v="492"/>
    <n v="250"/>
    <x v="240"/>
    <s v="R"/>
  </r>
  <r>
    <s v="Bullington, JD"/>
    <x v="14"/>
    <n v="250"/>
    <x v="240"/>
    <s v="R"/>
  </r>
  <r>
    <s v="Bullington, JD"/>
    <x v="112"/>
    <n v="250"/>
    <x v="240"/>
    <s v="R"/>
  </r>
  <r>
    <s v="Bullington, JD"/>
    <x v="36"/>
    <n v="250"/>
    <x v="240"/>
    <s v="R"/>
  </r>
  <r>
    <s v="Southern Glazer's Wine &amp; Spirits (f/k/a Southern Wine and Spirits)"/>
    <x v="129"/>
    <n v="250"/>
    <x v="240"/>
    <s v="R"/>
  </r>
  <r>
    <s v="Bonal, Maurice (Liquor Licensing)"/>
    <x v="999"/>
    <n v="200"/>
    <x v="240"/>
    <s v="R"/>
  </r>
  <r>
    <s v="Weaks, Dan"/>
    <x v="252"/>
    <n v="200"/>
    <x v="240"/>
    <s v="R"/>
  </r>
  <r>
    <s v="Anheuser-Busch"/>
    <x v="527"/>
    <n v="1000"/>
    <x v="241"/>
    <s v="R"/>
  </r>
  <r>
    <s v="NM Restaurant Association"/>
    <x v="1000"/>
    <n v="1000"/>
    <x v="241"/>
    <s v="R"/>
  </r>
  <r>
    <s v="Anheuser-Busch"/>
    <x v="988"/>
    <n v="750"/>
    <x v="241"/>
    <s v="R"/>
  </r>
  <r>
    <s v="Anheuser-Busch"/>
    <x v="729"/>
    <n v="500"/>
    <x v="241"/>
    <s v="R"/>
  </r>
  <r>
    <s v="Anheuser-Busch"/>
    <x v="1001"/>
    <n v="500"/>
    <x v="241"/>
    <s v="R"/>
  </r>
  <r>
    <s v="Anheuser-Busch"/>
    <x v="402"/>
    <n v="500"/>
    <x v="241"/>
    <s v="R"/>
  </r>
  <r>
    <s v="Brunder, Carrie Robin"/>
    <x v="838"/>
    <n v="500"/>
    <x v="241"/>
    <s v="R"/>
  </r>
  <r>
    <s v="Brunder, Carrie Robin"/>
    <x v="46"/>
    <n v="500"/>
    <x v="241"/>
    <s v="R"/>
  </r>
  <r>
    <s v="Gould, Leland"/>
    <x v="487"/>
    <n v="500"/>
    <x v="241"/>
    <s v="R"/>
  </r>
  <r>
    <s v="NM Restaurant Association"/>
    <x v="199"/>
    <n v="500"/>
    <x v="241"/>
    <s v="R"/>
  </r>
  <r>
    <s v="Scanland, Scott"/>
    <x v="270"/>
    <n v="500"/>
    <x v="241"/>
    <s v="R"/>
  </r>
  <r>
    <s v="Scanland, Scott"/>
    <x v="386"/>
    <n v="500"/>
    <x v="241"/>
    <s v="R"/>
  </r>
  <r>
    <s v="Anheuser-Busch"/>
    <x v="1002"/>
    <n v="350"/>
    <x v="241"/>
    <s v="R"/>
  </r>
  <r>
    <s v="Weaks, Dan"/>
    <x v="157"/>
    <n v="350"/>
    <x v="241"/>
    <s v="R"/>
  </r>
  <r>
    <s v="Anheuser-Busch"/>
    <x v="301"/>
    <n v="300"/>
    <x v="241"/>
    <s v="R"/>
  </r>
  <r>
    <s v="Weaks, Dan"/>
    <x v="42"/>
    <n v="300"/>
    <x v="241"/>
    <s v="R"/>
  </r>
  <r>
    <s v="Bullington, JD"/>
    <x v="16"/>
    <n v="250"/>
    <x v="241"/>
    <s v="R"/>
  </r>
  <r>
    <s v="NM Restaurant Association"/>
    <x v="18"/>
    <n v="250"/>
    <x v="241"/>
    <s v="R"/>
  </r>
  <r>
    <s v="Thompson, John L."/>
    <x v="89"/>
    <n v="250"/>
    <x v="241"/>
    <s v="R"/>
  </r>
  <r>
    <s v="Weaks, Dan"/>
    <x v="615"/>
    <n v="250"/>
    <x v="241"/>
    <s v="R"/>
  </r>
  <r>
    <s v="Bullington, JD"/>
    <x v="1"/>
    <n v="200"/>
    <x v="241"/>
    <s v="R"/>
  </r>
  <r>
    <s v="Gould, Leland"/>
    <x v="915"/>
    <n v="5000"/>
    <x v="242"/>
    <s v="R"/>
  </r>
  <r>
    <s v="Gould, Leland"/>
    <x v="516"/>
    <n v="5000"/>
    <x v="242"/>
    <s v="R"/>
  </r>
  <r>
    <s v="NM Restaurant Association"/>
    <x v="18"/>
    <n v="1500"/>
    <x v="242"/>
    <s v="R"/>
  </r>
  <r>
    <s v="Anheuser-Busch"/>
    <x v="585"/>
    <n v="1000"/>
    <x v="242"/>
    <s v="R"/>
  </r>
  <r>
    <s v="Duran, Mark"/>
    <x v="930"/>
    <n v="1000"/>
    <x v="242"/>
    <s v="R"/>
  </r>
  <r>
    <s v="Duran, Mark"/>
    <x v="132"/>
    <n v="1000"/>
    <x v="242"/>
    <s v="R"/>
  </r>
  <r>
    <s v="Premier Distributing"/>
    <x v="1003"/>
    <n v="1000"/>
    <x v="242"/>
    <s v="R"/>
  </r>
  <r>
    <s v="Scanland, Scott"/>
    <x v="273"/>
    <n v="1000"/>
    <x v="242"/>
    <s v="R"/>
  </r>
  <r>
    <s v="Scanland, Scott"/>
    <x v="508"/>
    <n v="1000"/>
    <x v="242"/>
    <s v="R"/>
  </r>
  <r>
    <s v="Scanland, Scott"/>
    <x v="132"/>
    <n v="1000"/>
    <x v="242"/>
    <s v="R"/>
  </r>
  <r>
    <s v="Weaks, Dan"/>
    <x v="613"/>
    <n v="1000"/>
    <x v="242"/>
    <s v="R"/>
  </r>
  <r>
    <s v="Admiral Beverage Corporation"/>
    <x v="291"/>
    <n v="500"/>
    <x v="242"/>
    <s v="R"/>
  </r>
  <r>
    <s v="Bonal, Maurice (Liquor Licensing)"/>
    <x v="755"/>
    <n v="500"/>
    <x v="242"/>
    <s v="R"/>
  </r>
  <r>
    <s v="Gonzales, Marco"/>
    <x v="1004"/>
    <n v="500"/>
    <x v="242"/>
    <s v="R"/>
  </r>
  <r>
    <s v="Gould, Leland"/>
    <x v="190"/>
    <n v="500"/>
    <x v="242"/>
    <s v="R"/>
  </r>
  <r>
    <s v="National Distributing Company"/>
    <x v="6"/>
    <n v="500"/>
    <x v="242"/>
    <s v="R"/>
  </r>
  <r>
    <s v="NM Restaurant Association"/>
    <x v="3"/>
    <n v="500"/>
    <x v="242"/>
    <s v="R"/>
  </r>
  <r>
    <s v="Premier Distributing"/>
    <x v="1005"/>
    <n v="500"/>
    <x v="242"/>
    <s v="R"/>
  </r>
  <r>
    <s v="Southern Glazer's Wine &amp; Spirits (f/k/a Southern Wine and Spirits)"/>
    <x v="291"/>
    <n v="500"/>
    <x v="242"/>
    <s v="R"/>
  </r>
  <r>
    <s v="Weaks, Dan"/>
    <x v="1006"/>
    <n v="350"/>
    <x v="242"/>
    <s v="R"/>
  </r>
  <r>
    <s v="Premier Distributing"/>
    <x v="675"/>
    <n v="332.5"/>
    <x v="242"/>
    <s v="R"/>
  </r>
  <r>
    <s v="Bullington, JD"/>
    <x v="16"/>
    <n v="250"/>
    <x v="242"/>
    <s v="R"/>
  </r>
  <r>
    <s v="Bullington, JD"/>
    <x v="14"/>
    <n v="250"/>
    <x v="242"/>
    <s v="R"/>
  </r>
  <r>
    <s v="Scanland, Scott"/>
    <x v="408"/>
    <n v="250"/>
    <x v="242"/>
    <s v="R"/>
  </r>
  <r>
    <s v="Weaks, Dan"/>
    <x v="1007"/>
    <n v="250"/>
    <x v="242"/>
    <s v="R"/>
  </r>
  <r>
    <s v="Weaks, Dan"/>
    <x v="394"/>
    <n v="250"/>
    <x v="242"/>
    <s v="R"/>
  </r>
  <r>
    <s v="Bullington, JD"/>
    <x v="866"/>
    <n v="200"/>
    <x v="242"/>
    <s v="R"/>
  </r>
  <r>
    <s v="Duran, Mark"/>
    <x v="195"/>
    <n v="200"/>
    <x v="242"/>
    <s v="R"/>
  </r>
  <r>
    <s v="Weaks, Jason"/>
    <x v="191"/>
    <n v="200"/>
    <x v="242"/>
    <s v="R"/>
  </r>
  <r>
    <s v="Weaks, Dan"/>
    <x v="682"/>
    <n v="150"/>
    <x v="242"/>
    <s v="R"/>
  </r>
  <r>
    <s v="Hedrick, Tara"/>
    <x v="247"/>
    <n v="400"/>
    <x v="243"/>
    <s v="D"/>
  </r>
  <r>
    <s v="Premier Distributing"/>
    <x v="511"/>
    <n v="2500"/>
    <x v="244"/>
    <s v="D"/>
  </r>
  <r>
    <s v="Anheuser-Busch"/>
    <x v="511"/>
    <n v="1000"/>
    <x v="244"/>
    <s v="D"/>
  </r>
  <r>
    <s v="Anheuser-Busch"/>
    <x v="1008"/>
    <n v="1000"/>
    <x v="244"/>
    <s v="D"/>
  </r>
  <r>
    <s v="Premier Distributing"/>
    <x v="1009"/>
    <n v="1000"/>
    <x v="244"/>
    <s v="D"/>
  </r>
  <r>
    <s v="Premier Distributing"/>
    <x v="739"/>
    <n v="754.65"/>
    <x v="244"/>
    <s v="D"/>
  </r>
  <r>
    <s v="Anheuser-Busch"/>
    <x v="1010"/>
    <n v="500"/>
    <x v="244"/>
    <s v="D"/>
  </r>
  <r>
    <s v="Anheuser-Busch"/>
    <x v="1011"/>
    <n v="500"/>
    <x v="244"/>
    <s v="D"/>
  </r>
  <r>
    <s v="Bonal, Maurice (Liquor Licensing)"/>
    <x v="731"/>
    <n v="500"/>
    <x v="244"/>
    <s v="D"/>
  </r>
  <r>
    <s v="Bonal, Maurice (Liquor Licensing)"/>
    <x v="739"/>
    <n v="500"/>
    <x v="244"/>
    <s v="D"/>
  </r>
  <r>
    <s v="Bonal, Maurice (Liquor Licensing)"/>
    <x v="1012"/>
    <n v="500"/>
    <x v="244"/>
    <s v="D"/>
  </r>
  <r>
    <s v="Premier Distributing"/>
    <x v="465"/>
    <n v="500"/>
    <x v="244"/>
    <s v="D"/>
  </r>
  <r>
    <s v="Premier Distributing"/>
    <x v="846"/>
    <n v="500"/>
    <x v="244"/>
    <s v="D"/>
  </r>
  <r>
    <s v="Admiral Beverage Corporation"/>
    <x v="943"/>
    <n v="400"/>
    <x v="244"/>
    <s v="D"/>
  </r>
  <r>
    <s v="Anheuser-Busch"/>
    <x v="258"/>
    <n v="400"/>
    <x v="244"/>
    <s v="D"/>
  </r>
  <r>
    <s v="National Distributing Company"/>
    <x v="560"/>
    <n v="400"/>
    <x v="244"/>
    <s v="D"/>
  </r>
  <r>
    <s v="Premier Distributing"/>
    <x v="18"/>
    <n v="400"/>
    <x v="244"/>
    <s v="D"/>
  </r>
  <r>
    <s v="Premier Distributing"/>
    <x v="1013"/>
    <n v="400"/>
    <x v="244"/>
    <s v="D"/>
  </r>
  <r>
    <s v="Southern Glazer's Wine &amp; Spirits (f/k/a Southern Wine and Spirits)"/>
    <x v="1014"/>
    <n v="400"/>
    <x v="244"/>
    <s v="D"/>
  </r>
  <r>
    <s v="Anheuser-Busch"/>
    <x v="562"/>
    <n v="350"/>
    <x v="244"/>
    <s v="D"/>
  </r>
  <r>
    <s v="Southern Glazer's Wine &amp; Spirits (f/k/a Southern Wine and Spirits)"/>
    <x v="452"/>
    <n v="350"/>
    <x v="244"/>
    <s v="D"/>
  </r>
  <r>
    <s v="Anheuser-Busch"/>
    <x v="1015"/>
    <n v="300"/>
    <x v="244"/>
    <s v="D"/>
  </r>
  <r>
    <s v="Duran, Mark"/>
    <x v="469"/>
    <n v="300"/>
    <x v="244"/>
    <s v="D"/>
  </r>
  <r>
    <s v="Duran, Mark"/>
    <x v="713"/>
    <n v="300"/>
    <x v="244"/>
    <s v="D"/>
  </r>
  <r>
    <s v="Gonzales, Marco"/>
    <x v="83"/>
    <n v="250"/>
    <x v="244"/>
    <s v="D"/>
  </r>
  <r>
    <s v="NM Restaurant Association"/>
    <x v="18"/>
    <n v="250"/>
    <x v="244"/>
    <s v="D"/>
  </r>
  <r>
    <s v="Estrella Vineyards"/>
    <x v="1016"/>
    <n v="240"/>
    <x v="244"/>
    <s v="D"/>
  </r>
  <r>
    <s v="Bullington, JD"/>
    <x v="1017"/>
    <n v="200"/>
    <x v="244"/>
    <s v="D"/>
  </r>
  <r>
    <s v="Estrella Vineyards"/>
    <x v="739"/>
    <n v="200"/>
    <x v="244"/>
    <s v="D"/>
  </r>
  <r>
    <s v="Mahr, Ed"/>
    <x v="1018"/>
    <n v="200"/>
    <x v="244"/>
    <s v="D"/>
  </r>
  <r>
    <s v="Weaks, Dan"/>
    <x v="247"/>
    <n v="200"/>
    <x v="244"/>
    <s v="D"/>
  </r>
  <r>
    <s v="Weaks, Dan"/>
    <x v="349"/>
    <n v="200"/>
    <x v="244"/>
    <s v="D"/>
  </r>
  <r>
    <s v="Weaks, Jason"/>
    <x v="740"/>
    <n v="200"/>
    <x v="244"/>
    <s v="D"/>
  </r>
  <r>
    <s v="Mahr, Ed"/>
    <x v="654"/>
    <n v="150"/>
    <x v="244"/>
    <s v="D"/>
  </r>
  <r>
    <s v="Thompson, John L."/>
    <x v="18"/>
    <n v="100"/>
    <x v="244"/>
    <s v="D"/>
  </r>
  <r>
    <s v="Thompson, John L."/>
    <x v="1019"/>
    <n v="100"/>
    <x v="244"/>
    <s v="D"/>
  </r>
  <r>
    <s v="Weaks, Jason"/>
    <x v="83"/>
    <n v="100"/>
    <x v="244"/>
    <s v="D"/>
  </r>
  <r>
    <s v="Bonal, Maurice (Liquor Licensing)"/>
    <x v="1020"/>
    <n v="80"/>
    <x v="244"/>
    <s v="D"/>
  </r>
  <r>
    <s v="Brunder, Carrie Robin"/>
    <x v="575"/>
    <n v="500"/>
    <x v="245"/>
    <s v="D"/>
  </r>
  <r>
    <s v="Weaks, Dan"/>
    <x v="1021"/>
    <n v="500"/>
    <x v="245"/>
    <s v="D"/>
  </r>
  <r>
    <s v="Duran, Mark"/>
    <x v="32"/>
    <n v="400"/>
    <x v="245"/>
    <s v="D"/>
  </r>
  <r>
    <s v="Brunder, Carrie Robin"/>
    <x v="424"/>
    <n v="250"/>
    <x v="245"/>
    <s v="D"/>
  </r>
  <r>
    <s v="Bullington, JD"/>
    <x v="1022"/>
    <n v="250"/>
    <x v="245"/>
    <s v="D"/>
  </r>
  <r>
    <s v="Bullington, JD"/>
    <x v="16"/>
    <n v="200"/>
    <x v="245"/>
    <s v="D"/>
  </r>
  <r>
    <s v="Bullington, JD"/>
    <x v="21"/>
    <n v="200"/>
    <x v="245"/>
    <s v="D"/>
  </r>
  <r>
    <s v="Thompson, John L."/>
    <x v="103"/>
    <n v="200"/>
    <x v="245"/>
    <s v="D"/>
  </r>
  <r>
    <s v="Weaks, Jason"/>
    <x v="137"/>
    <n v="200"/>
    <x v="245"/>
    <s v="D"/>
  </r>
  <r>
    <s v="Weaks, Dan"/>
    <x v="141"/>
    <n v="150"/>
    <x v="245"/>
    <s v="D"/>
  </r>
  <r>
    <s v="Weaks, Jason"/>
    <x v="406"/>
    <n v="100"/>
    <x v="245"/>
    <s v="D"/>
  </r>
  <r>
    <s v="Premier Distributing"/>
    <x v="415"/>
    <n v="2500"/>
    <x v="246"/>
    <s v="D"/>
  </r>
  <r>
    <s v="Admiral Beverage Corporation"/>
    <x v="1005"/>
    <n v="1000"/>
    <x v="246"/>
    <s v="D"/>
  </r>
  <r>
    <s v="Anheuser-Busch"/>
    <x v="415"/>
    <n v="1000"/>
    <x v="246"/>
    <s v="D"/>
  </r>
  <r>
    <s v="Duran, Mark"/>
    <x v="32"/>
    <n v="1000"/>
    <x v="246"/>
    <s v="D"/>
  </r>
  <r>
    <s v="Duran, Mark"/>
    <x v="33"/>
    <n v="1000"/>
    <x v="246"/>
    <s v="D"/>
  </r>
  <r>
    <s v="Premier Distributing"/>
    <x v="622"/>
    <n v="1000"/>
    <x v="246"/>
    <s v="D"/>
  </r>
  <r>
    <s v="Anheuser-Busch"/>
    <x v="1023"/>
    <n v="500"/>
    <x v="246"/>
    <s v="D"/>
  </r>
  <r>
    <s v="Anheuser-Busch"/>
    <x v="1024"/>
    <n v="500"/>
    <x v="246"/>
    <s v="D"/>
  </r>
  <r>
    <s v="Anheuser-Busch"/>
    <x v="83"/>
    <n v="500"/>
    <x v="246"/>
    <s v="D"/>
  </r>
  <r>
    <s v="Anheuser-Busch"/>
    <x v="693"/>
    <n v="500"/>
    <x v="246"/>
    <s v="D"/>
  </r>
  <r>
    <s v="Anheuser-Busch"/>
    <x v="764"/>
    <n v="500"/>
    <x v="246"/>
    <s v="D"/>
  </r>
  <r>
    <s v="Duran, Mark"/>
    <x v="1025"/>
    <n v="500"/>
    <x v="246"/>
    <s v="D"/>
  </r>
  <r>
    <s v="Premier Distributing"/>
    <x v="465"/>
    <n v="500"/>
    <x v="246"/>
    <s v="D"/>
  </r>
  <r>
    <s v="Scanland, Scott"/>
    <x v="386"/>
    <n v="500"/>
    <x v="246"/>
    <s v="D"/>
  </r>
  <r>
    <s v="Anheuser-Busch"/>
    <x v="467"/>
    <n v="400"/>
    <x v="246"/>
    <s v="D"/>
  </r>
  <r>
    <s v="Anheuser-Busch"/>
    <x v="297"/>
    <n v="350"/>
    <x v="246"/>
    <s v="D"/>
  </r>
  <r>
    <s v="Southern Glazer's Wine &amp; Spirits (f/k/a Southern Wine and Spirits)"/>
    <x v="465"/>
    <n v="350"/>
    <x v="246"/>
    <s v="D"/>
  </r>
  <r>
    <s v="Anheuser-Busch"/>
    <x v="693"/>
    <n v="300"/>
    <x v="246"/>
    <s v="D"/>
  </r>
  <r>
    <s v="NM Restaurant Association"/>
    <x v="18"/>
    <n v="250"/>
    <x v="246"/>
    <s v="D"/>
  </r>
  <r>
    <s v="Weaks, Dan"/>
    <x v="159"/>
    <n v="250"/>
    <x v="246"/>
    <s v="D"/>
  </r>
  <r>
    <s v="Duran, Mark"/>
    <x v="469"/>
    <n v="200"/>
    <x v="246"/>
    <s v="D"/>
  </r>
  <r>
    <s v="Bullington, JD"/>
    <x v="21"/>
    <n v="100"/>
    <x v="246"/>
    <s v="D"/>
  </r>
  <r>
    <s v="Scanland, Scott"/>
    <x v="395"/>
    <n v="250"/>
    <x v="247"/>
    <s v="D"/>
  </r>
  <r>
    <s v="Bullington, JD"/>
    <x v="1026"/>
    <n v="200"/>
    <x v="247"/>
    <s v="D"/>
  </r>
  <r>
    <s v="Weaks, Dan"/>
    <x v="293"/>
    <n v="200"/>
    <x v="247"/>
    <s v="D"/>
  </r>
  <r>
    <s v="Duran, Mark"/>
    <x v="121"/>
    <n v="500"/>
    <x v="248"/>
    <s v="D"/>
  </r>
  <r>
    <s v="Anheuser-Busch"/>
    <x v="1027"/>
    <n v="300"/>
    <x v="248"/>
    <s v="D"/>
  </r>
  <r>
    <s v="Premier Distributing"/>
    <x v="530"/>
    <n v="300"/>
    <x v="248"/>
    <s v="D"/>
  </r>
  <r>
    <s v="Bullington, JD"/>
    <x v="657"/>
    <n v="200"/>
    <x v="248"/>
    <s v="D"/>
  </r>
  <r>
    <s v="Weaks, Dan"/>
    <x v="141"/>
    <n v="150"/>
    <x v="248"/>
    <s v="D"/>
  </r>
  <r>
    <s v="Duran, Mark"/>
    <x v="32"/>
    <n v="1000"/>
    <x v="249"/>
    <s v="D"/>
  </r>
  <r>
    <s v="Duran, Mark"/>
    <x v="1025"/>
    <n v="500"/>
    <x v="249"/>
    <s v="D"/>
  </r>
  <r>
    <s v="Premier Distributing"/>
    <x v="257"/>
    <n v="500"/>
    <x v="249"/>
    <s v="D"/>
  </r>
  <r>
    <s v="Anheuser-Busch"/>
    <x v="665"/>
    <n v="300"/>
    <x v="249"/>
    <s v="D"/>
  </r>
  <r>
    <s v="Weaks, Dan"/>
    <x v="159"/>
    <n v="250"/>
    <x v="249"/>
    <s v="D"/>
  </r>
  <r>
    <s v="Bullington, JD"/>
    <x v="682"/>
    <n v="200"/>
    <x v="249"/>
    <s v="D"/>
  </r>
  <r>
    <s v="Bullington, JD"/>
    <x v="1028"/>
    <n v="500"/>
    <x v="250"/>
    <s v="D"/>
  </r>
  <r>
    <s v="Bullington, JD"/>
    <x v="757"/>
    <n v="500"/>
    <x v="250"/>
    <s v="D"/>
  </r>
  <r>
    <s v="Weaks, Jason"/>
    <x v="564"/>
    <n v="300"/>
    <x v="250"/>
    <s v="D"/>
  </r>
  <r>
    <s v="Noisy Water Winery"/>
    <x v="1029"/>
    <n v="318.81"/>
    <x v="251"/>
    <s v="R"/>
  </r>
  <r>
    <s v="Noisy Water Winery"/>
    <x v="575"/>
    <n v="100"/>
    <x v="251"/>
    <s v="R"/>
  </r>
  <r>
    <s v="Weaks, Dan"/>
    <x v="159"/>
    <n v="750"/>
    <x v="252"/>
    <s v="R"/>
  </r>
  <r>
    <s v="Duran, Mark"/>
    <x v="32"/>
    <n v="600"/>
    <x v="252"/>
    <s v="R"/>
  </r>
  <r>
    <s v="Anheuser-Busch"/>
    <x v="42"/>
    <n v="500"/>
    <x v="252"/>
    <s v="R"/>
  </r>
  <r>
    <s v="Anheuser-Busch"/>
    <x v="11"/>
    <n v="500"/>
    <x v="252"/>
    <s v="R"/>
  </r>
  <r>
    <s v="Anheuser-Busch"/>
    <x v="141"/>
    <n v="500"/>
    <x v="252"/>
    <s v="R"/>
  </r>
  <r>
    <s v="Premier Distributing"/>
    <x v="121"/>
    <n v="500"/>
    <x v="252"/>
    <s v="R"/>
  </r>
  <r>
    <s v="Weaks, Jason"/>
    <x v="73"/>
    <n v="500"/>
    <x v="252"/>
    <s v="R"/>
  </r>
  <r>
    <s v="Anheuser-Busch"/>
    <x v="1027"/>
    <n v="300"/>
    <x v="252"/>
    <s v="R"/>
  </r>
  <r>
    <s v="Premier Distributing"/>
    <x v="120"/>
    <n v="300"/>
    <x v="252"/>
    <s v="R"/>
  </r>
  <r>
    <s v="Scanland, Scott"/>
    <x v="273"/>
    <n v="250"/>
    <x v="252"/>
    <s v="R"/>
  </r>
  <r>
    <s v="Weaks, Dan"/>
    <x v="59"/>
    <n v="250"/>
    <x v="252"/>
    <s v="R"/>
  </r>
  <r>
    <s v="Weaks, Dan"/>
    <x v="141"/>
    <n v="150"/>
    <x v="252"/>
    <s v="R"/>
  </r>
  <r>
    <s v="Anheuser-Busch"/>
    <x v="82"/>
    <n v="500"/>
    <x v="253"/>
    <s v="R"/>
  </r>
  <r>
    <s v="NM Restaurant Association"/>
    <x v="176"/>
    <n v="500"/>
    <x v="253"/>
    <s v="R"/>
  </r>
  <r>
    <s v="Premier Distributing"/>
    <x v="224"/>
    <n v="500"/>
    <x v="253"/>
    <s v="R"/>
  </r>
  <r>
    <s v="Premier Distributing"/>
    <x v="1030"/>
    <n v="500"/>
    <x v="253"/>
    <s v="R"/>
  </r>
  <r>
    <s v="Premier Distributing"/>
    <x v="121"/>
    <n v="500"/>
    <x v="253"/>
    <s v="R"/>
  </r>
  <r>
    <s v="Weaks, Dan"/>
    <x v="41"/>
    <n v="500"/>
    <x v="253"/>
    <s v="R"/>
  </r>
  <r>
    <s v="Anheuser-Busch"/>
    <x v="561"/>
    <n v="300"/>
    <x v="253"/>
    <s v="R"/>
  </r>
  <r>
    <s v="Anheuser-Busch"/>
    <x v="605"/>
    <n v="300"/>
    <x v="253"/>
    <s v="R"/>
  </r>
  <r>
    <s v="Premier Distributing"/>
    <x v="1031"/>
    <n v="300"/>
    <x v="253"/>
    <s v="R"/>
  </r>
  <r>
    <s v="Premier Distributing"/>
    <x v="893"/>
    <n v="300"/>
    <x v="253"/>
    <s v="R"/>
  </r>
  <r>
    <s v="Premier Distributing"/>
    <x v="492"/>
    <n v="300"/>
    <x v="253"/>
    <s v="R"/>
  </r>
  <r>
    <s v="Weaks, Dan"/>
    <x v="42"/>
    <n v="300"/>
    <x v="253"/>
    <s v="R"/>
  </r>
  <r>
    <s v="Weaks, Dan"/>
    <x v="1032"/>
    <n v="300"/>
    <x v="253"/>
    <s v="R"/>
  </r>
  <r>
    <s v="Weaks, Dan"/>
    <x v="404"/>
    <n v="250"/>
    <x v="253"/>
    <s v="R"/>
  </r>
  <r>
    <s v="Weaks, Dan"/>
    <x v="803"/>
    <n v="250"/>
    <x v="253"/>
    <s v="R"/>
  </r>
  <r>
    <s v="Weaks, Dan"/>
    <x v="1033"/>
    <n v="250"/>
    <x v="253"/>
    <s v="R"/>
  </r>
  <r>
    <s v="Weaks, Dan"/>
    <x v="1034"/>
    <n v="250"/>
    <x v="253"/>
    <s v="R"/>
  </r>
  <r>
    <s v="Weaks, Dan"/>
    <x v="259"/>
    <n v="200"/>
    <x v="253"/>
    <s v="R"/>
  </r>
  <r>
    <s v="NM Restaurant Association"/>
    <x v="326"/>
    <n v="500"/>
    <x v="254"/>
    <s v="R"/>
  </r>
  <r>
    <s v="Premier Distributing"/>
    <x v="268"/>
    <n v="500"/>
    <x v="254"/>
    <s v="R"/>
  </r>
  <r>
    <s v="Admiral Beverage Corporation"/>
    <x v="200"/>
    <n v="350"/>
    <x v="254"/>
    <s v="R"/>
  </r>
  <r>
    <s v="National Distributing Company"/>
    <x v="200"/>
    <n v="350"/>
    <x v="254"/>
    <s v="R"/>
  </r>
  <r>
    <s v="Anheuser-Busch"/>
    <x v="497"/>
    <n v="500"/>
    <x v="255"/>
    <s v="R"/>
  </r>
  <r>
    <s v="Anheuser-Busch"/>
    <x v="1035"/>
    <n v="500"/>
    <x v="255"/>
    <s v="R"/>
  </r>
  <r>
    <s v="Scanland, Scott"/>
    <x v="163"/>
    <n v="500"/>
    <x v="256"/>
    <s v="R"/>
  </r>
  <r>
    <s v="NM Restaurant Association"/>
    <x v="19"/>
    <n v="250"/>
    <x v="256"/>
    <s v="R"/>
  </r>
  <r>
    <s v="Anheuser-Busch"/>
    <x v="1036"/>
    <n v="1000"/>
    <x v="257"/>
    <s v="D"/>
  </r>
  <r>
    <s v="Anheuser-Busch"/>
    <x v="11"/>
    <n v="1000"/>
    <x v="257"/>
    <s v="D"/>
  </r>
  <r>
    <s v="Gonzales, Marco"/>
    <x v="375"/>
    <n v="1000"/>
    <x v="257"/>
    <s v="D"/>
  </r>
  <r>
    <s v="Scanland, Scott"/>
    <x v="168"/>
    <n v="1000"/>
    <x v="257"/>
    <s v="D"/>
  </r>
  <r>
    <s v="Anheuser-Busch"/>
    <x v="1037"/>
    <n v="500"/>
    <x v="257"/>
    <s v="D"/>
  </r>
  <r>
    <s v="Anheuser-Busch"/>
    <x v="198"/>
    <n v="500"/>
    <x v="257"/>
    <s v="D"/>
  </r>
  <r>
    <s v="Anheuser-Busch"/>
    <x v="210"/>
    <n v="500"/>
    <x v="257"/>
    <s v="D"/>
  </r>
  <r>
    <s v="Bonal, Maurice (Liquor Licensing)"/>
    <x v="1038"/>
    <n v="500"/>
    <x v="257"/>
    <s v="D"/>
  </r>
  <r>
    <s v="Brunder, Carrie Robin"/>
    <x v="137"/>
    <n v="500"/>
    <x v="257"/>
    <s v="D"/>
  </r>
  <r>
    <s v="NM Restaurant Association"/>
    <x v="853"/>
    <n v="500"/>
    <x v="257"/>
    <s v="D"/>
  </r>
  <r>
    <s v="NM Restaurant Association"/>
    <x v="97"/>
    <n v="500"/>
    <x v="257"/>
    <s v="D"/>
  </r>
  <r>
    <s v="Scanland, Scott"/>
    <x v="1039"/>
    <n v="500"/>
    <x v="257"/>
    <s v="D"/>
  </r>
  <r>
    <s v="Scanland, Scott"/>
    <x v="386"/>
    <n v="500"/>
    <x v="257"/>
    <s v="D"/>
  </r>
  <r>
    <s v="Weaks, Dan"/>
    <x v="41"/>
    <n v="500"/>
    <x v="257"/>
    <s v="D"/>
  </r>
  <r>
    <s v="Weaks, Dan"/>
    <x v="157"/>
    <n v="400"/>
    <x v="257"/>
    <s v="D"/>
  </r>
  <r>
    <s v="Bonal, Maurice (Liquor Licensing)"/>
    <x v="965"/>
    <n v="300"/>
    <x v="257"/>
    <s v="D"/>
  </r>
  <r>
    <s v="Duran, Mark"/>
    <x v="713"/>
    <n v="300"/>
    <x v="257"/>
    <s v="D"/>
  </r>
  <r>
    <s v="Weaks, Dan"/>
    <x v="42"/>
    <n v="300"/>
    <x v="257"/>
    <s v="D"/>
  </r>
  <r>
    <s v="Bonal, Maurice (Liquor Licensing)"/>
    <x v="755"/>
    <n v="250"/>
    <x v="257"/>
    <s v="D"/>
  </r>
  <r>
    <s v="Bullington, JD"/>
    <x v="147"/>
    <n v="250"/>
    <x v="257"/>
    <s v="D"/>
  </r>
  <r>
    <s v="Bullington, JD"/>
    <x v="36"/>
    <n v="250"/>
    <x v="257"/>
    <s v="D"/>
  </r>
  <r>
    <s v="Smith, Allison Kuper"/>
    <x v="856"/>
    <n v="150"/>
    <x v="257"/>
    <s v="D"/>
  </r>
  <r>
    <s v="Weaks, Jason"/>
    <x v="1040"/>
    <n v="150"/>
    <x v="257"/>
    <s v="D"/>
  </r>
  <r>
    <s v="Bullington, JD"/>
    <x v="148"/>
    <n v="100"/>
    <x v="257"/>
    <s v="D"/>
  </r>
  <r>
    <s v="Anheuser-Busch"/>
    <x v="1041"/>
    <n v="750"/>
    <x v="258"/>
    <s v="R"/>
  </r>
  <r>
    <s v="Anheuser-Busch"/>
    <x v="1042"/>
    <n v="750"/>
    <x v="258"/>
    <s v="R"/>
  </r>
  <r>
    <s v="Anheuser-Busch"/>
    <x v="691"/>
    <n v="500"/>
    <x v="258"/>
    <s v="R"/>
  </r>
  <r>
    <s v="Premier Distributing"/>
    <x v="948"/>
    <n v="500"/>
    <x v="258"/>
    <s v="R"/>
  </r>
  <r>
    <s v="Premier Distributing"/>
    <x v="1043"/>
    <n v="500"/>
    <x v="258"/>
    <s v="R"/>
  </r>
  <r>
    <s v="Weaks, Dan"/>
    <x v="157"/>
    <n v="400"/>
    <x v="258"/>
    <s v="R"/>
  </r>
  <r>
    <s v="Weaks, Dan"/>
    <x v="158"/>
    <n v="350"/>
    <x v="258"/>
    <s v="R"/>
  </r>
  <r>
    <s v="Bullington, JD"/>
    <x v="104"/>
    <n v="250"/>
    <x v="258"/>
    <s v="R"/>
  </r>
  <r>
    <s v="Bullington, JD"/>
    <x v="147"/>
    <n v="250"/>
    <x v="258"/>
    <s v="R"/>
  </r>
  <r>
    <s v="NM Restaurant Association"/>
    <x v="18"/>
    <n v="250"/>
    <x v="258"/>
    <s v="R"/>
  </r>
  <r>
    <s v="Weaks, Dan"/>
    <x v="59"/>
    <n v="250"/>
    <x v="258"/>
    <s v="R"/>
  </r>
  <r>
    <s v="Bullington, JD"/>
    <x v="148"/>
    <n v="100"/>
    <x v="258"/>
    <s v="R"/>
  </r>
  <r>
    <s v="Anheuser-Busch"/>
    <x v="878"/>
    <n v="350"/>
    <x v="259"/>
    <s v="R"/>
  </r>
  <r>
    <s v="Anheuser-Busch"/>
    <x v="1044"/>
    <n v="300"/>
    <x v="259"/>
    <s v="R"/>
  </r>
  <r>
    <s v="Anheuser-Busch"/>
    <x v="1016"/>
    <n v="300"/>
    <x v="259"/>
    <s v="R"/>
  </r>
  <r>
    <s v="Bullington, JD"/>
    <x v="14"/>
    <n v="250"/>
    <x v="259"/>
    <s v="R"/>
  </r>
  <r>
    <s v="Bullington, JD"/>
    <x v="36"/>
    <n v="250"/>
    <x v="259"/>
    <s v="R"/>
  </r>
  <r>
    <s v="NM Restaurant Association"/>
    <x v="18"/>
    <n v="250"/>
    <x v="259"/>
    <s v="R"/>
  </r>
  <r>
    <s v="Weaks, Dan"/>
    <x v="394"/>
    <n v="250"/>
    <x v="259"/>
    <s v="R"/>
  </r>
  <r>
    <s v="Weaks, Dan"/>
    <x v="159"/>
    <n v="250"/>
    <x v="259"/>
    <s v="R"/>
  </r>
  <r>
    <s v="Weaks, Dan"/>
    <x v="247"/>
    <n v="200"/>
    <x v="259"/>
    <s v="R"/>
  </r>
  <r>
    <s v="Anheuser-Busch"/>
    <x v="512"/>
    <n v="500"/>
    <x v="260"/>
    <s v="R"/>
  </r>
  <r>
    <s v="Gould, Leland"/>
    <x v="5"/>
    <n v="500"/>
    <x v="260"/>
    <s v="R"/>
  </r>
  <r>
    <s v="Premier Distributing"/>
    <x v="119"/>
    <n v="500"/>
    <x v="260"/>
    <s v="R"/>
  </r>
  <r>
    <s v="Premier Distributing"/>
    <x v="1045"/>
    <n v="500"/>
    <x v="260"/>
    <s v="R"/>
  </r>
  <r>
    <s v="Premier Distributing"/>
    <x v="288"/>
    <n v="500"/>
    <x v="260"/>
    <s v="R"/>
  </r>
  <r>
    <s v="Anheuser-Busch"/>
    <x v="385"/>
    <n v="400"/>
    <x v="260"/>
    <s v="R"/>
  </r>
  <r>
    <s v="Anheuser-Busch"/>
    <x v="495"/>
    <n v="350"/>
    <x v="260"/>
    <s v="R"/>
  </r>
  <r>
    <s v="Anheuser-Busch"/>
    <x v="1046"/>
    <n v="300"/>
    <x v="260"/>
    <s v="R"/>
  </r>
  <r>
    <s v="Anheuser-Busch"/>
    <x v="435"/>
    <n v="300"/>
    <x v="260"/>
    <s v="R"/>
  </r>
  <r>
    <s v="Bullington, JD"/>
    <x v="14"/>
    <n v="250"/>
    <x v="260"/>
    <s v="R"/>
  </r>
  <r>
    <s v="Bullington, JD"/>
    <x v="36"/>
    <n v="250"/>
    <x v="260"/>
    <s v="R"/>
  </r>
  <r>
    <s v="NM Restaurant Association"/>
    <x v="18"/>
    <n v="250"/>
    <x v="260"/>
    <s v="R"/>
  </r>
  <r>
    <s v="NM Restaurant Association"/>
    <x v="19"/>
    <n v="250"/>
    <x v="260"/>
    <s v="R"/>
  </r>
  <r>
    <s v="Weaks, Dan"/>
    <x v="24"/>
    <n v="250"/>
    <x v="260"/>
    <s v="R"/>
  </r>
  <r>
    <s v="Weaks, Dan"/>
    <x v="394"/>
    <n v="250"/>
    <x v="260"/>
    <s v="R"/>
  </r>
  <r>
    <s v="Weaks, Dan"/>
    <x v="59"/>
    <n v="250"/>
    <x v="260"/>
    <s v="R"/>
  </r>
  <r>
    <s v="Bullington, JD"/>
    <x v="1047"/>
    <n v="200"/>
    <x v="260"/>
    <s v="R"/>
  </r>
  <r>
    <s v="Duran, Mark"/>
    <x v="251"/>
    <n v="200"/>
    <x v="260"/>
    <s v="R"/>
  </r>
  <r>
    <s v="Weaks, Jason"/>
    <x v="1048"/>
    <n v="200"/>
    <x v="260"/>
    <s v="R"/>
  </r>
  <r>
    <s v="Anheuser-Busch"/>
    <x v="207"/>
    <n v="500"/>
    <x v="261"/>
    <s v="R"/>
  </r>
  <r>
    <s v="Scanland, Scott"/>
    <x v="1049"/>
    <n v="500"/>
    <x v="261"/>
    <s v="R"/>
  </r>
  <r>
    <s v="Anheuser-Busch"/>
    <x v="1050"/>
    <n v="300"/>
    <x v="261"/>
    <s v="R"/>
  </r>
  <r>
    <s v="Anheuser-Busch"/>
    <x v="215"/>
    <n v="300"/>
    <x v="261"/>
    <s v="R"/>
  </r>
  <r>
    <s v="NM Restaurant Association"/>
    <x v="18"/>
    <n v="500"/>
    <x v="262"/>
    <s v="R"/>
  </r>
  <r>
    <s v="Anheuser-Busch"/>
    <x v="108"/>
    <n v="400"/>
    <x v="262"/>
    <s v="R"/>
  </r>
  <r>
    <s v="Anheuser-Busch"/>
    <x v="219"/>
    <n v="350"/>
    <x v="262"/>
    <s v="R"/>
  </r>
  <r>
    <s v="Scanland, Scott"/>
    <x v="408"/>
    <n v="250"/>
    <x v="262"/>
    <s v="R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5">
  <r>
    <s v="Maloof Family"/>
    <x v="0"/>
    <n v="5000"/>
    <x v="0"/>
    <s v="D"/>
    <s v="Y"/>
  </r>
  <r>
    <s v="Premier Distributing"/>
    <x v="1"/>
    <n v="4500"/>
    <x v="0"/>
    <s v="D"/>
    <s v="Y"/>
  </r>
  <r>
    <s v="Premier Distributing"/>
    <x v="2"/>
    <n v="1000"/>
    <x v="0"/>
    <s v="D"/>
    <s v="Y"/>
  </r>
  <r>
    <s v="Bullington, JD"/>
    <x v="3"/>
    <n v="250"/>
    <x v="0"/>
    <s v="D"/>
    <s v="Y"/>
  </r>
  <r>
    <s v="Bullington, JD"/>
    <x v="4"/>
    <n v="250"/>
    <x v="0"/>
    <s v="D"/>
    <s v="Y"/>
  </r>
  <r>
    <s v="Mahr, Ed"/>
    <x v="5"/>
    <n v="250"/>
    <x v="0"/>
    <s v="D"/>
    <s v="Y"/>
  </r>
  <r>
    <s v="Weaks, Dan"/>
    <x v="6"/>
    <n v="150"/>
    <x v="0"/>
    <s v="D"/>
    <s v="Y"/>
  </r>
  <r>
    <s v="Mahr, Ed"/>
    <x v="7"/>
    <n v="100"/>
    <x v="0"/>
    <s v="D"/>
    <s v="Y"/>
  </r>
  <r>
    <s v="Gould, Leland"/>
    <x v="8"/>
    <n v="5200"/>
    <x v="1"/>
    <s v="D"/>
    <s v="Y"/>
  </r>
  <r>
    <s v="Anheuser-Busch"/>
    <x v="9"/>
    <n v="2500"/>
    <x v="1"/>
    <s v="D"/>
    <s v="Y"/>
  </r>
  <r>
    <s v="Gould, Leland"/>
    <x v="10"/>
    <n v="2500"/>
    <x v="1"/>
    <s v="D"/>
    <s v="Y"/>
  </r>
  <r>
    <s v="Premier Distributing"/>
    <x v="11"/>
    <n v="2500"/>
    <x v="1"/>
    <s v="D"/>
    <s v="Y"/>
  </r>
  <r>
    <s v="Anheuser-Busch"/>
    <x v="12"/>
    <n v="1500"/>
    <x v="1"/>
    <s v="D"/>
    <s v="Y"/>
  </r>
  <r>
    <s v="Anheuser-Busch"/>
    <x v="13"/>
    <n v="1000"/>
    <x v="1"/>
    <s v="D"/>
    <s v="Y"/>
  </r>
  <r>
    <s v="Bullington, JD"/>
    <x v="14"/>
    <n v="1000"/>
    <x v="1"/>
    <s v="D"/>
    <s v="Y"/>
  </r>
  <r>
    <s v="Bullington, JD"/>
    <x v="15"/>
    <n v="1000"/>
    <x v="1"/>
    <s v="D"/>
    <s v="Y"/>
  </r>
  <r>
    <s v="Bullington, JD"/>
    <x v="16"/>
    <n v="500"/>
    <x v="1"/>
    <s v="D"/>
    <s v="Y"/>
  </r>
  <r>
    <s v="Duran, Mark"/>
    <x v="17"/>
    <n v="500"/>
    <x v="1"/>
    <s v="D"/>
    <s v="Y"/>
  </r>
  <r>
    <s v="Bonal, Maurice (Liquor Licensing)"/>
    <x v="18"/>
    <n v="300"/>
    <x v="1"/>
    <s v="D"/>
    <s v="Y"/>
  </r>
  <r>
    <s v="Rhodes, Mark (Rhodes &amp; Salmon, PC)"/>
    <x v="19"/>
    <n v="250"/>
    <x v="1"/>
    <s v="D"/>
    <s v="Y"/>
  </r>
  <r>
    <s v="Bullington, JD"/>
    <x v="20"/>
    <n v="200"/>
    <x v="1"/>
    <s v="D"/>
    <s v="Y"/>
  </r>
  <r>
    <s v="Weaks, Dan"/>
    <x v="21"/>
    <n v="200"/>
    <x v="1"/>
    <s v="D"/>
    <s v="Y"/>
  </r>
  <r>
    <s v="Mahr, Ed"/>
    <x v="22"/>
    <n v="150"/>
    <x v="1"/>
    <s v="D"/>
    <s v="Y"/>
  </r>
  <r>
    <s v="Weaks, Jason"/>
    <x v="23"/>
    <n v="150"/>
    <x v="1"/>
    <s v="D"/>
    <s v="Y"/>
  </r>
  <r>
    <s v="Bullington, JD"/>
    <x v="24"/>
    <n v="500"/>
    <x v="2"/>
    <s v="D"/>
    <s v="Y"/>
  </r>
  <r>
    <s v="Weaks, Jason"/>
    <x v="25"/>
    <n v="200"/>
    <x v="2"/>
    <s v="D"/>
    <s v="Y"/>
  </r>
  <r>
    <s v="Trujillo, Jennifer"/>
    <x v="26"/>
    <n v="5000"/>
    <x v="3"/>
    <s v="D"/>
    <s v="Y"/>
  </r>
  <r>
    <s v="Rhodes, Mark (Rhodes &amp; Salmon, PC)"/>
    <x v="27"/>
    <n v="2500"/>
    <x v="3"/>
    <s v="D"/>
    <s v="Y"/>
  </r>
  <r>
    <s v="Trujillo, Jennifer"/>
    <x v="26"/>
    <n v="2500"/>
    <x v="3"/>
    <s v="D"/>
    <s v="Y"/>
  </r>
  <r>
    <s v="Gonzales, Marco"/>
    <x v="28"/>
    <n v="1000"/>
    <x v="3"/>
    <s v="D"/>
    <s v="Y"/>
  </r>
  <r>
    <s v="Gonzales, Marco"/>
    <x v="29"/>
    <n v="1000"/>
    <x v="3"/>
    <s v="D"/>
    <s v="Y"/>
  </r>
  <r>
    <s v="Rhodes, Mark (Rhodes &amp; Salmon, PC)"/>
    <x v="30"/>
    <n v="1000"/>
    <x v="3"/>
    <s v="D"/>
    <s v="Y"/>
  </r>
  <r>
    <s v="Rhodes, Mark (Rhodes &amp; Salmon, PC)"/>
    <x v="31"/>
    <n v="1000"/>
    <x v="3"/>
    <s v="D"/>
    <s v="Y"/>
  </r>
  <r>
    <s v="Rhodes, Mark (Rhodes &amp; Salmon, PC)"/>
    <x v="32"/>
    <n v="1000"/>
    <x v="3"/>
    <s v="D"/>
    <s v="Y"/>
  </r>
  <r>
    <s v="Rhodes, Mark (Rhodes &amp; Salmon, PC)"/>
    <x v="33"/>
    <n v="1000"/>
    <x v="3"/>
    <s v="D"/>
    <s v="Y"/>
  </r>
  <r>
    <s v="Rhodes, Mark (Rhodes &amp; Salmon, PC)"/>
    <x v="34"/>
    <n v="1000"/>
    <x v="3"/>
    <s v="D"/>
    <s v="Y"/>
  </r>
  <r>
    <s v="Scanland, Scott"/>
    <x v="35"/>
    <n v="1000"/>
    <x v="3"/>
    <s v="D"/>
    <s v="Y"/>
  </r>
  <r>
    <s v="Scanland, Scott"/>
    <x v="36"/>
    <n v="1000"/>
    <x v="3"/>
    <s v="D"/>
    <s v="Y"/>
  </r>
  <r>
    <s v="Bullington, JD"/>
    <x v="37"/>
    <n v="750"/>
    <x v="3"/>
    <s v="D"/>
    <s v="Y"/>
  </r>
  <r>
    <s v="Admiral Beverage Corporation"/>
    <x v="38"/>
    <n v="500"/>
    <x v="3"/>
    <s v="D"/>
    <s v="Y"/>
  </r>
  <r>
    <s v="Weaks, Jason"/>
    <x v="39"/>
    <n v="400"/>
    <x v="3"/>
    <s v="D"/>
    <s v="Y"/>
  </r>
  <r>
    <s v="Bullington, JD"/>
    <x v="40"/>
    <n v="250"/>
    <x v="3"/>
    <s v="D"/>
    <s v="Y"/>
  </r>
  <r>
    <s v="Weaks, Dan"/>
    <x v="41"/>
    <n v="150"/>
    <x v="3"/>
    <s v="D"/>
    <s v="Y"/>
  </r>
  <r>
    <s v="Bullington, JD"/>
    <x v="42"/>
    <n v="1000"/>
    <x v="4"/>
    <s v="R"/>
    <s v="Y"/>
  </r>
  <r>
    <s v="Premier Distributing"/>
    <x v="43"/>
    <n v="500"/>
    <x v="4"/>
    <s v="R"/>
    <s v="Y"/>
  </r>
  <r>
    <s v="Anheuser-Busch"/>
    <x v="44"/>
    <n v="300"/>
    <x v="4"/>
    <s v="R"/>
    <s v="Y"/>
  </r>
  <r>
    <s v="Lescombes Family"/>
    <x v="45"/>
    <n v="50"/>
    <x v="5"/>
    <s v="Libertarian (previously R)"/>
    <s v="Y"/>
  </r>
  <r>
    <s v="Gould, Leland"/>
    <x v="46"/>
    <n v="1000"/>
    <x v="6"/>
    <s v="R"/>
    <s v="Y"/>
  </r>
  <r>
    <s v="Weaks, Jason"/>
    <x v="47"/>
    <n v="1000"/>
    <x v="6"/>
    <s v="R"/>
    <s v="Y"/>
  </r>
  <r>
    <s v="Chama River Brewing Co."/>
    <x v="48"/>
    <n v="690"/>
    <x v="6"/>
    <s v="R"/>
    <s v="Y"/>
  </r>
  <r>
    <s v="Weaks, Dan"/>
    <x v="49"/>
    <n v="500"/>
    <x v="6"/>
    <s v="R"/>
    <s v="Y"/>
  </r>
  <r>
    <s v="NM Restaurant Association"/>
    <x v="50"/>
    <n v="250"/>
    <x v="6"/>
    <s v="R"/>
    <s v="Y"/>
  </r>
  <r>
    <s v="Weaks, Dan"/>
    <x v="51"/>
    <n v="250"/>
    <x v="6"/>
    <s v="R"/>
    <s v="Y"/>
  </r>
  <r>
    <s v="Bullington, JD"/>
    <x v="52"/>
    <n v="200"/>
    <x v="6"/>
    <s v="R"/>
    <s v="Y"/>
  </r>
  <r>
    <s v="Mahr, Ed"/>
    <x v="53"/>
    <n v="200"/>
    <x v="6"/>
    <s v="R"/>
    <s v="Y"/>
  </r>
  <r>
    <s v="Premier Distributing"/>
    <x v="54"/>
    <n v="2411.69"/>
    <x v="7"/>
    <s v="D"/>
    <s v="Y"/>
  </r>
  <r>
    <s v="Weaks, Dan"/>
    <x v="51"/>
    <n v="150"/>
    <x v="7"/>
    <s v="D"/>
    <s v="Y"/>
  </r>
  <r>
    <s v="Bonal, Maurice (Liquor Licensing)"/>
    <x v="55"/>
    <n v="100"/>
    <x v="7"/>
    <s v="D"/>
    <s v="Y"/>
  </r>
  <r>
    <s v="Bullington, JD"/>
    <x v="56"/>
    <n v="75"/>
    <x v="7"/>
    <s v="D"/>
    <s v="Y"/>
  </r>
  <r>
    <s v="Noisy Water Winery"/>
    <x v="57"/>
    <n v="842"/>
    <x v="8"/>
    <s v="R"/>
    <s v="Y"/>
  </r>
  <r>
    <s v="Anheuser-Busch"/>
    <x v="58"/>
    <n v="300"/>
    <x v="8"/>
    <s v="R"/>
    <s v="Y"/>
  </r>
  <r>
    <s v="Bullington, JD"/>
    <x v="59"/>
    <n v="200"/>
    <x v="8"/>
    <s v="R"/>
    <s v="Y"/>
  </r>
  <r>
    <s v="Chama River Brewing Co."/>
    <x v="60"/>
    <n v="469.28"/>
    <x v="8"/>
    <s v="R"/>
    <s v="Y"/>
  </r>
  <r>
    <s v="Weaks, Dan"/>
    <x v="61"/>
    <n v="200"/>
    <x v="8"/>
    <s v="R"/>
    <s v="Y"/>
  </r>
  <r>
    <s v="Bullington, JD"/>
    <x v="62"/>
    <n v="1000"/>
    <x v="9"/>
    <s v="D"/>
    <s v="Y"/>
  </r>
  <r>
    <s v="Santa Fe Spirits"/>
    <x v="63"/>
    <n v="600"/>
    <x v="9"/>
    <s v="D"/>
    <s v="Y"/>
  </r>
  <r>
    <s v="Bullington, JD"/>
    <x v="64"/>
    <n v="500"/>
    <x v="9"/>
    <s v="D"/>
    <s v="Y"/>
  </r>
  <r>
    <s v="Weaks, Dan"/>
    <x v="65"/>
    <n v="500"/>
    <x v="9"/>
    <s v="D"/>
    <s v="Y"/>
  </r>
  <r>
    <s v="Weaks, Jason"/>
    <x v="66"/>
    <n v="500"/>
    <x v="9"/>
    <s v="D"/>
    <s v="Y"/>
  </r>
  <r>
    <s v="Duran, Mark"/>
    <x v="67"/>
    <n v="400"/>
    <x v="9"/>
    <s v="D"/>
    <s v="Y"/>
  </r>
  <r>
    <s v="Weaks, Jason"/>
    <x v="68"/>
    <n v="400"/>
    <x v="9"/>
    <s v="D"/>
    <s v="Y"/>
  </r>
  <r>
    <s v="Premier Distributing"/>
    <x v="69"/>
    <n v="300"/>
    <x v="9"/>
    <s v="D"/>
    <s v="Y"/>
  </r>
  <r>
    <s v="Bonal, Maurice (Liquor Licensing)"/>
    <x v="70"/>
    <n v="250"/>
    <x v="9"/>
    <s v="D"/>
    <s v="Y"/>
  </r>
  <r>
    <s v="Weaks, Dan"/>
    <x v="71"/>
    <n v="250"/>
    <x v="9"/>
    <s v="D"/>
    <s v="Y"/>
  </r>
  <r>
    <s v="Weaks, Jason"/>
    <x v="72"/>
    <n v="250"/>
    <x v="9"/>
    <s v="D"/>
    <s v="Y"/>
  </r>
  <r>
    <s v="Weaks, Jason"/>
    <x v="73"/>
    <n v="250"/>
    <x v="9"/>
    <s v="D"/>
    <s v="Y"/>
  </r>
  <r>
    <s v="Bonal, Maurice (Liquor Licensing)"/>
    <x v="74"/>
    <n v="200"/>
    <x v="9"/>
    <s v="D"/>
    <s v="Y"/>
  </r>
  <r>
    <s v="Bonal, Maurice (Liquor Licensing)"/>
    <x v="75"/>
    <n v="200"/>
    <x v="9"/>
    <s v="D"/>
    <s v="Y"/>
  </r>
  <r>
    <s v="Bullington, JD"/>
    <x v="76"/>
    <n v="200"/>
    <x v="9"/>
    <s v="D"/>
    <s v="Y"/>
  </r>
  <r>
    <s v="Bullington, JD"/>
    <x v="77"/>
    <n v="200"/>
    <x v="9"/>
    <s v="D"/>
    <s v="Y"/>
  </r>
  <r>
    <s v="Duran, Mark"/>
    <x v="78"/>
    <n v="200"/>
    <x v="9"/>
    <s v="D"/>
    <s v="Y"/>
  </r>
  <r>
    <s v="Duran, Mark"/>
    <x v="79"/>
    <n v="200"/>
    <x v="9"/>
    <s v="D"/>
    <s v="Y"/>
  </r>
  <r>
    <s v="Duran, Mark"/>
    <x v="22"/>
    <n v="200"/>
    <x v="9"/>
    <s v="D"/>
    <s v="Y"/>
  </r>
  <r>
    <s v="Weaks, Dan"/>
    <x v="80"/>
    <n v="200"/>
    <x v="9"/>
    <s v="D"/>
    <s v="Y"/>
  </r>
  <r>
    <s v="Weaks, Dan"/>
    <x v="81"/>
    <n v="200"/>
    <x v="9"/>
    <s v="D"/>
    <s v="Y"/>
  </r>
  <r>
    <s v="Weaks, Dan"/>
    <x v="82"/>
    <n v="200"/>
    <x v="9"/>
    <s v="D"/>
    <s v="Y"/>
  </r>
  <r>
    <s v="Bullington, JD"/>
    <x v="83"/>
    <n v="150"/>
    <x v="9"/>
    <s v="D"/>
    <s v="Y"/>
  </r>
  <r>
    <s v="Bullington, JD"/>
    <x v="84"/>
    <n v="100"/>
    <x v="9"/>
    <s v="D"/>
    <s v="Y"/>
  </r>
  <r>
    <s v="Thompson, John L."/>
    <x v="85"/>
    <n v="100"/>
    <x v="9"/>
    <s v="D"/>
    <s v="Y"/>
  </r>
  <r>
    <s v="Premier Distributing"/>
    <x v="86"/>
    <n v="61.6"/>
    <x v="9"/>
    <s v="D"/>
    <s v="Y"/>
  </r>
  <r>
    <s v="Bates, Jimmy"/>
    <x v="62"/>
    <n v="1000"/>
    <x v="10"/>
    <s v="R"/>
    <s v="Y"/>
  </r>
  <r>
    <s v="Bullington, JD"/>
    <x v="87"/>
    <n v="500"/>
    <x v="11"/>
    <s v="D"/>
    <s v="Y"/>
  </r>
  <r>
    <s v="Weaks, Dan"/>
    <x v="88"/>
    <n v="150"/>
    <x v="11"/>
    <s v="D"/>
    <s v="Y"/>
  </r>
  <r>
    <s v="Admiral Beverage Corporation"/>
    <x v="89"/>
    <n v="1000"/>
    <x v="12"/>
    <s v="R"/>
    <s v="Y"/>
  </r>
  <r>
    <s v="Greater Albuquerque Chamber of Commerce"/>
    <x v="90"/>
    <n v="750"/>
    <x v="12"/>
    <s v="R"/>
    <s v="Y"/>
  </r>
  <r>
    <s v="NM Restaurant Association"/>
    <x v="91"/>
    <n v="500"/>
    <x v="12"/>
    <s v="R"/>
    <s v="Y"/>
  </r>
  <r>
    <s v="Southern Glazer's Wine &amp; Spirits (f/k/a Southern Wine and Spirits)"/>
    <x v="92"/>
    <n v="500"/>
    <x v="12"/>
    <s v="R"/>
    <s v="Y"/>
  </r>
  <r>
    <s v="Weaks, Dan"/>
    <x v="93"/>
    <n v="400"/>
    <x v="12"/>
    <s v="R"/>
    <s v="Y"/>
  </r>
  <r>
    <s v="Weaks, Dan"/>
    <x v="51"/>
    <n v="400"/>
    <x v="12"/>
    <s v="R"/>
    <s v="Y"/>
  </r>
  <r>
    <s v="NM Restaurant Association"/>
    <x v="94"/>
    <n v="250"/>
    <x v="12"/>
    <s v="R"/>
    <s v="Y"/>
  </r>
  <r>
    <s v="Weaks, Dan"/>
    <x v="88"/>
    <n v="250"/>
    <x v="12"/>
    <s v="R"/>
    <s v="Y"/>
  </r>
  <r>
    <s v="Weaks, Dan"/>
    <x v="95"/>
    <n v="250"/>
    <x v="12"/>
    <s v="R"/>
    <s v="Y"/>
  </r>
  <r>
    <s v="NM Restaurant Association"/>
    <x v="48"/>
    <n v="200"/>
    <x v="12"/>
    <s v="R"/>
    <s v="Y"/>
  </r>
  <r>
    <s v="Bullington, JD"/>
    <x v="20"/>
    <n v="150"/>
    <x v="12"/>
    <s v="R"/>
    <s v="Y"/>
  </r>
  <r>
    <s v="Gonzales, Marco"/>
    <x v="22"/>
    <n v="100"/>
    <x v="12"/>
    <s v="R"/>
    <s v="Y"/>
  </r>
  <r>
    <s v="Maloof Family"/>
    <x v="96"/>
    <n v="2000"/>
    <x v="13"/>
    <s v="D"/>
    <s v="Y"/>
  </r>
  <r>
    <s v="Maloof Family"/>
    <x v="97"/>
    <n v="2000"/>
    <x v="13"/>
    <s v="D"/>
    <s v="Y"/>
  </r>
  <r>
    <s v="Maloof Family"/>
    <x v="98"/>
    <n v="1500"/>
    <x v="13"/>
    <s v="D"/>
    <s v="Y"/>
  </r>
  <r>
    <s v="Maloof Family"/>
    <x v="98"/>
    <n v="1500"/>
    <x v="13"/>
    <s v="D"/>
    <s v="Y"/>
  </r>
  <r>
    <s v="Maloof Family"/>
    <x v="98"/>
    <n v="1500"/>
    <x v="13"/>
    <s v="D"/>
    <s v="Y"/>
  </r>
  <r>
    <s v="Maloof Family"/>
    <x v="98"/>
    <n v="1500"/>
    <x v="13"/>
    <s v="D"/>
    <s v="Y"/>
  </r>
  <r>
    <s v="Maloof Family"/>
    <x v="98"/>
    <n v="1500"/>
    <x v="13"/>
    <s v="D"/>
    <s v="Y"/>
  </r>
  <r>
    <s v="Maloof Family"/>
    <x v="98"/>
    <n v="1500"/>
    <x v="13"/>
    <s v="D"/>
    <s v="Y"/>
  </r>
  <r>
    <s v="Bullington, JD"/>
    <x v="99"/>
    <n v="200"/>
    <x v="13"/>
    <s v="D"/>
    <s v="Y"/>
  </r>
  <r>
    <s v="Arizona Fine Wine &amp; Spirits"/>
    <x v="100"/>
    <n v="10400"/>
    <x v="14"/>
    <s v="D"/>
    <s v="Y"/>
  </r>
  <r>
    <s v="Tractor Brewing Co."/>
    <x v="101"/>
    <n v="10400"/>
    <x v="14"/>
    <s v="D"/>
    <s v="Y"/>
  </r>
  <r>
    <s v="Duran, Mark"/>
    <x v="102"/>
    <n v="10000"/>
    <x v="14"/>
    <s v="D"/>
    <s v="Y"/>
  </r>
  <r>
    <s v="Weaks, Dan"/>
    <x v="103"/>
    <n v="10000"/>
    <x v="14"/>
    <s v="D"/>
    <s v="Y"/>
  </r>
  <r>
    <s v="Weaks, Dan"/>
    <x v="104"/>
    <n v="10000"/>
    <x v="14"/>
    <s v="D"/>
    <s v="Y"/>
  </r>
  <r>
    <s v="Weaks, Jason"/>
    <x v="104"/>
    <n v="6500"/>
    <x v="14"/>
    <s v="D"/>
    <s v="Y"/>
  </r>
  <r>
    <s v="Anheuser-Busch"/>
    <x v="105"/>
    <n v="6000"/>
    <x v="14"/>
    <s v="D"/>
    <s v="Y"/>
  </r>
  <r>
    <s v="Bullington, JD"/>
    <x v="104"/>
    <n v="6000"/>
    <x v="14"/>
    <s v="D"/>
    <s v="Y"/>
  </r>
  <r>
    <s v="Admiral Beverage Corporation"/>
    <x v="106"/>
    <n v="5500"/>
    <x v="14"/>
    <s v="D"/>
    <s v="Y"/>
  </r>
  <r>
    <s v="Admiral Beverage Corporation"/>
    <x v="107"/>
    <n v="5500"/>
    <x v="14"/>
    <s v="D"/>
    <s v="Y"/>
  </r>
  <r>
    <s v="Marble Brewery"/>
    <x v="108"/>
    <n v="5500"/>
    <x v="14"/>
    <s v="D"/>
    <s v="Y"/>
  </r>
  <r>
    <s v="Marble Brewery"/>
    <x v="109"/>
    <n v="5500"/>
    <x v="14"/>
    <s v="D"/>
    <s v="Y"/>
  </r>
  <r>
    <s v="Premier Distributing"/>
    <x v="110"/>
    <n v="5500"/>
    <x v="14"/>
    <s v="D"/>
    <s v="Y"/>
  </r>
  <r>
    <s v="Premier Distributing"/>
    <x v="93"/>
    <n v="5500"/>
    <x v="14"/>
    <s v="D"/>
    <s v="Y"/>
  </r>
  <r>
    <s v="Southern Glazer's Wine &amp; Spirits (f/k/a Southern Wine and Spirits)"/>
    <x v="111"/>
    <n v="5500"/>
    <x v="14"/>
    <s v="D"/>
    <s v="Y"/>
  </r>
  <r>
    <s v="Southern Glazer's Wine &amp; Spirits (f/k/a Southern Wine and Spirits)"/>
    <x v="112"/>
    <n v="5500"/>
    <x v="14"/>
    <s v="D"/>
    <s v="Y"/>
  </r>
  <r>
    <s v="Total Wine"/>
    <x v="113"/>
    <n v="5500"/>
    <x v="14"/>
    <s v="D"/>
    <s v="Y"/>
  </r>
  <r>
    <s v="Total Wine"/>
    <x v="114"/>
    <n v="5500"/>
    <x v="14"/>
    <s v="D"/>
    <s v="Y"/>
  </r>
  <r>
    <s v="Trujillo, Jennifer"/>
    <x v="115"/>
    <n v="5500"/>
    <x v="14"/>
    <s v="D"/>
    <s v="Y"/>
  </r>
  <r>
    <s v="Admiral Beverage Corporation"/>
    <x v="101"/>
    <n v="5000"/>
    <x v="14"/>
    <s v="D"/>
    <s v="Y"/>
  </r>
  <r>
    <s v="Admiral Beverage Corporation"/>
    <x v="34"/>
    <n v="5000"/>
    <x v="14"/>
    <s v="D"/>
    <s v="Y"/>
  </r>
  <r>
    <s v="Anheuser-Busch"/>
    <x v="116"/>
    <n v="5000"/>
    <x v="14"/>
    <s v="D"/>
    <s v="Y"/>
  </r>
  <r>
    <s v="Bullington, JD"/>
    <x v="117"/>
    <n v="5000"/>
    <x v="14"/>
    <s v="D"/>
    <s v="Y"/>
  </r>
  <r>
    <s v="McLane Company, Inc."/>
    <x v="118"/>
    <n v="5000"/>
    <x v="14"/>
    <s v="D"/>
    <s v="Y"/>
  </r>
  <r>
    <s v="Premier Distributing"/>
    <x v="119"/>
    <n v="5000"/>
    <x v="14"/>
    <s v="D"/>
    <s v="Y"/>
  </r>
  <r>
    <s v="Premier Distributing"/>
    <x v="120"/>
    <n v="5000"/>
    <x v="14"/>
    <s v="D"/>
    <s v="Y"/>
  </r>
  <r>
    <s v="Premier Distributing"/>
    <x v="25"/>
    <n v="5000"/>
    <x v="14"/>
    <s v="D"/>
    <s v="Y"/>
  </r>
  <r>
    <s v="Premier Distributing"/>
    <x v="121"/>
    <n v="5000"/>
    <x v="14"/>
    <s v="D"/>
    <s v="Y"/>
  </r>
  <r>
    <s v="Southern Glazer's Wine &amp; Spirits (f/k/a Southern Wine and Spirits)"/>
    <x v="122"/>
    <n v="5000"/>
    <x v="14"/>
    <s v="D"/>
    <s v="Y"/>
  </r>
  <r>
    <s v="Strategies 360"/>
    <x v="25"/>
    <n v="5000"/>
    <x v="14"/>
    <s v="D"/>
    <s v="Y"/>
  </r>
  <r>
    <s v="Trujillo, Jennifer"/>
    <x v="123"/>
    <n v="5000"/>
    <x v="14"/>
    <s v="D"/>
    <s v="Y"/>
  </r>
  <r>
    <s v="Weaks, Dan"/>
    <x v="124"/>
    <n v="5000"/>
    <x v="14"/>
    <s v="D"/>
    <s v="Y"/>
  </r>
  <r>
    <s v="Weaks, Jason"/>
    <x v="117"/>
    <n v="5000"/>
    <x v="14"/>
    <s v="D"/>
    <s v="Y"/>
  </r>
  <r>
    <s v="Duran, Mark"/>
    <x v="125"/>
    <n v="4623.34"/>
    <x v="14"/>
    <s v="D"/>
    <s v="Y"/>
  </r>
  <r>
    <s v="Weaks, Jason"/>
    <x v="126"/>
    <n v="4500"/>
    <x v="14"/>
    <s v="D"/>
    <s v="Y"/>
  </r>
  <r>
    <s v="Duran, Mark"/>
    <x v="127"/>
    <n v="4464.16"/>
    <x v="14"/>
    <s v="D"/>
    <s v="Y"/>
  </r>
  <r>
    <s v="Weaks, Jason"/>
    <x v="103"/>
    <n v="3500"/>
    <x v="14"/>
    <s v="D"/>
    <s v="Y"/>
  </r>
  <r>
    <s v="Weaks, Jason"/>
    <x v="128"/>
    <n v="3500"/>
    <x v="14"/>
    <s v="D"/>
    <s v="Y"/>
  </r>
  <r>
    <s v="National Distributing Company"/>
    <x v="129"/>
    <n v="3000"/>
    <x v="14"/>
    <s v="D"/>
    <s v="Y"/>
  </r>
  <r>
    <s v="Anheuser-Busch"/>
    <x v="130"/>
    <n v="2500"/>
    <x v="14"/>
    <s v="D"/>
    <s v="Y"/>
  </r>
  <r>
    <s v="Anheuser-Busch"/>
    <x v="131"/>
    <n v="2500"/>
    <x v="14"/>
    <s v="D"/>
    <s v="Y"/>
  </r>
  <r>
    <s v="Bullington, JD"/>
    <x v="34"/>
    <n v="2500"/>
    <x v="14"/>
    <s v="D"/>
    <s v="Y"/>
  </r>
  <r>
    <s v="Bullington, JD"/>
    <x v="132"/>
    <n v="2500"/>
    <x v="14"/>
    <s v="D"/>
    <s v="Y"/>
  </r>
  <r>
    <s v="Gonzales, Marco"/>
    <x v="133"/>
    <n v="2500"/>
    <x v="14"/>
    <s v="D"/>
    <s v="Y"/>
  </r>
  <r>
    <s v="Gonzales, Marco"/>
    <x v="134"/>
    <n v="2500"/>
    <x v="14"/>
    <s v="D"/>
    <s v="Y"/>
  </r>
  <r>
    <s v="Gonzales, Marco"/>
    <x v="135"/>
    <n v="2500"/>
    <x v="14"/>
    <s v="D"/>
    <s v="Y"/>
  </r>
  <r>
    <s v="Gonzales, Marco"/>
    <x v="136"/>
    <n v="2500"/>
    <x v="14"/>
    <s v="D"/>
    <s v="Y"/>
  </r>
  <r>
    <s v="NM Brewers Guild"/>
    <x v="137"/>
    <n v="2500"/>
    <x v="14"/>
    <s v="D"/>
    <s v="Y"/>
  </r>
  <r>
    <s v="Scanland, Scott"/>
    <x v="117"/>
    <n v="2500"/>
    <x v="14"/>
    <s v="D"/>
    <s v="Y"/>
  </r>
  <r>
    <s v="Scanland, Scott"/>
    <x v="138"/>
    <n v="2500"/>
    <x v="14"/>
    <s v="D"/>
    <s v="Y"/>
  </r>
  <r>
    <s v="Scanland, Scott"/>
    <x v="108"/>
    <n v="2500"/>
    <x v="14"/>
    <s v="D"/>
    <s v="Y"/>
  </r>
  <r>
    <s v="Scanland, Scott"/>
    <x v="139"/>
    <n v="2500"/>
    <x v="14"/>
    <s v="D"/>
    <s v="Y"/>
  </r>
  <r>
    <s v="Scanland, Scott"/>
    <x v="140"/>
    <n v="2500"/>
    <x v="14"/>
    <s v="D"/>
    <s v="Y"/>
  </r>
  <r>
    <s v="Scanland, Scott"/>
    <x v="141"/>
    <n v="2500"/>
    <x v="14"/>
    <s v="D"/>
    <s v="Y"/>
  </r>
  <r>
    <s v="Southern Glazer's Wine &amp; Spirits (f/k/a Southern Wine and Spirits)"/>
    <x v="142"/>
    <n v="2500"/>
    <x v="14"/>
    <s v="D"/>
    <s v="Y"/>
  </r>
  <r>
    <s v="Weaks, Jason"/>
    <x v="123"/>
    <n v="2500"/>
    <x v="14"/>
    <s v="D"/>
    <s v="Y"/>
  </r>
  <r>
    <s v="Baldwin, William"/>
    <x v="143"/>
    <n v="2000"/>
    <x v="14"/>
    <s v="D"/>
    <s v="Y"/>
  </r>
  <r>
    <s v="Baldwin, William"/>
    <x v="143"/>
    <n v="2000"/>
    <x v="14"/>
    <s v="D"/>
    <s v="Y"/>
  </r>
  <r>
    <s v="Bullington, JD"/>
    <x v="117"/>
    <n v="2000"/>
    <x v="14"/>
    <s v="D"/>
    <s v="Y"/>
  </r>
  <r>
    <s v="Bullington, JD"/>
    <x v="144"/>
    <n v="2000"/>
    <x v="14"/>
    <s v="D"/>
    <s v="Y"/>
  </r>
  <r>
    <s v="Weaks, Jason"/>
    <x v="145"/>
    <n v="2000"/>
    <x v="14"/>
    <s v="D"/>
    <s v="Y"/>
  </r>
  <r>
    <s v="Weaks, Jason"/>
    <x v="146"/>
    <n v="2000"/>
    <x v="14"/>
    <s v="D"/>
    <s v="Y"/>
  </r>
  <r>
    <s v="Bullington, JD"/>
    <x v="147"/>
    <n v="1900"/>
    <x v="14"/>
    <s v="D"/>
    <s v="Y"/>
  </r>
  <r>
    <s v="Baldwin, William"/>
    <x v="104"/>
    <n v="1500"/>
    <x v="14"/>
    <s v="D"/>
    <s v="Y"/>
  </r>
  <r>
    <s v="Baldwin, William"/>
    <x v="37"/>
    <n v="1500"/>
    <x v="14"/>
    <s v="D"/>
    <s v="Y"/>
  </r>
  <r>
    <s v="Baldwin, William"/>
    <x v="37"/>
    <n v="1500"/>
    <x v="14"/>
    <s v="D"/>
    <s v="Y"/>
  </r>
  <r>
    <s v="Baldwin, William"/>
    <x v="132"/>
    <n v="1500"/>
    <x v="14"/>
    <s v="D"/>
    <s v="Y"/>
  </r>
  <r>
    <s v="NM Brewers Guild"/>
    <x v="104"/>
    <n v="1500"/>
    <x v="14"/>
    <s v="D"/>
    <s v="Y"/>
  </r>
  <r>
    <s v="Weaks, Jason"/>
    <x v="148"/>
    <n v="1300"/>
    <x v="14"/>
    <s v="D"/>
    <s v="Y"/>
  </r>
  <r>
    <s v="Strategies 360"/>
    <x v="149"/>
    <n v="1250"/>
    <x v="14"/>
    <s v="D"/>
    <s v="Y"/>
  </r>
  <r>
    <s v="Anheuser-Busch"/>
    <x v="150"/>
    <n v="1000"/>
    <x v="14"/>
    <s v="D"/>
    <s v="Y"/>
  </r>
  <r>
    <s v="Anheuser-Busch"/>
    <x v="151"/>
    <n v="1000"/>
    <x v="14"/>
    <s v="D"/>
    <s v="Y"/>
  </r>
  <r>
    <s v="Anheuser-Busch"/>
    <x v="152"/>
    <n v="1000"/>
    <x v="14"/>
    <s v="D"/>
    <s v="Y"/>
  </r>
  <r>
    <s v="Baldwin, William"/>
    <x v="143"/>
    <n v="1000"/>
    <x v="14"/>
    <s v="D"/>
    <s v="Y"/>
  </r>
  <r>
    <s v="Bonal, Maurice (Liquor Licensing)"/>
    <x v="130"/>
    <n v="1000"/>
    <x v="14"/>
    <s v="D"/>
    <s v="Y"/>
  </r>
  <r>
    <s v="Bonal, Maurice (Liquor Licensing)"/>
    <x v="139"/>
    <n v="1000"/>
    <x v="14"/>
    <s v="D"/>
    <s v="Y"/>
  </r>
  <r>
    <s v="Bullington, JD"/>
    <x v="153"/>
    <n v="1000"/>
    <x v="14"/>
    <s v="D"/>
    <s v="Y"/>
  </r>
  <r>
    <s v="Bullington, JD"/>
    <x v="154"/>
    <n v="1000"/>
    <x v="14"/>
    <s v="D"/>
    <s v="Y"/>
  </r>
  <r>
    <s v="Duran, Mark"/>
    <x v="155"/>
    <n v="1000"/>
    <x v="14"/>
    <s v="D"/>
    <s v="Y"/>
  </r>
  <r>
    <s v="Duran, Mark"/>
    <x v="156"/>
    <n v="1000"/>
    <x v="14"/>
    <s v="D"/>
    <s v="Y"/>
  </r>
  <r>
    <s v="Gonzales, Marco"/>
    <x v="133"/>
    <n v="1000"/>
    <x v="14"/>
    <s v="D"/>
    <s v="Y"/>
  </r>
  <r>
    <s v="MillerCoors"/>
    <x v="157"/>
    <n v="1000"/>
    <x v="14"/>
    <s v="D"/>
    <s v="Y"/>
  </r>
  <r>
    <s v="Park, Alfred"/>
    <x v="135"/>
    <n v="1000"/>
    <x v="14"/>
    <s v="D"/>
    <s v="Y"/>
  </r>
  <r>
    <s v="Park, Alfred"/>
    <x v="158"/>
    <n v="1000"/>
    <x v="14"/>
    <s v="D"/>
    <s v="Y"/>
  </r>
  <r>
    <s v="Scanland, Scott"/>
    <x v="159"/>
    <n v="1000"/>
    <x v="14"/>
    <s v="D"/>
    <s v="Y"/>
  </r>
  <r>
    <s v="Trujillo, Jennifer"/>
    <x v="160"/>
    <n v="1000"/>
    <x v="14"/>
    <s v="D"/>
    <s v="Y"/>
  </r>
  <r>
    <s v="Weaks, Dan"/>
    <x v="161"/>
    <n v="1000"/>
    <x v="14"/>
    <s v="D"/>
    <s v="Y"/>
  </r>
  <r>
    <s v="Weaks, Jason"/>
    <x v="128"/>
    <n v="1000"/>
    <x v="14"/>
    <s v="D"/>
    <s v="Y"/>
  </r>
  <r>
    <s v="Weaks, Jason"/>
    <x v="128"/>
    <n v="1000"/>
    <x v="14"/>
    <s v="D"/>
    <s v="Y"/>
  </r>
  <r>
    <s v="Weaks, Jason"/>
    <x v="154"/>
    <n v="1000"/>
    <x v="14"/>
    <s v="D"/>
    <s v="Y"/>
  </r>
  <r>
    <s v="Weaks, Jason"/>
    <x v="162"/>
    <n v="1000"/>
    <x v="14"/>
    <s v="D"/>
    <s v="Y"/>
  </r>
  <r>
    <s v="Weaks, Jason"/>
    <x v="128"/>
    <n v="846.93"/>
    <x v="14"/>
    <s v="D"/>
    <s v="Y"/>
  </r>
  <r>
    <s v="Stone Face Package Liquors"/>
    <x v="163"/>
    <n v="750"/>
    <x v="14"/>
    <s v="D"/>
    <s v="Y"/>
  </r>
  <r>
    <s v="Weaks, Jason"/>
    <x v="164"/>
    <n v="750"/>
    <x v="14"/>
    <s v="D"/>
    <s v="Y"/>
  </r>
  <r>
    <s v="Weaks, Jason"/>
    <x v="165"/>
    <n v="750"/>
    <x v="14"/>
    <s v="D"/>
    <s v="Y"/>
  </r>
  <r>
    <s v="Baldwin, William"/>
    <x v="166"/>
    <n v="500"/>
    <x v="14"/>
    <s v="D"/>
    <s v="Y"/>
  </r>
  <r>
    <s v="Bullington, JD"/>
    <x v="167"/>
    <n v="500"/>
    <x v="14"/>
    <s v="D"/>
    <s v="Y"/>
  </r>
  <r>
    <s v="Erway, Jeffrey (La Cumbre)"/>
    <x v="168"/>
    <n v="500"/>
    <x v="14"/>
    <s v="D"/>
    <s v="Y"/>
  </r>
  <r>
    <s v="Gonzales, Marco"/>
    <x v="169"/>
    <n v="500"/>
    <x v="14"/>
    <s v="D"/>
    <s v="Y"/>
  </r>
  <r>
    <s v="Gonzales, Marco"/>
    <x v="170"/>
    <n v="500"/>
    <x v="14"/>
    <s v="D"/>
    <s v="Y"/>
  </r>
  <r>
    <s v="Gonzales, Marco"/>
    <x v="171"/>
    <n v="500"/>
    <x v="14"/>
    <s v="D"/>
    <s v="Y"/>
  </r>
  <r>
    <s v="Moore, Brent"/>
    <x v="127"/>
    <n v="500"/>
    <x v="14"/>
    <s v="D"/>
    <s v="Y"/>
  </r>
  <r>
    <s v="Thompson, John L."/>
    <x v="128"/>
    <n v="500"/>
    <x v="14"/>
    <s v="D"/>
    <s v="Y"/>
  </r>
  <r>
    <s v="Weaks, Dan"/>
    <x v="145"/>
    <n v="500"/>
    <x v="14"/>
    <s v="D"/>
    <s v="Y"/>
  </r>
  <r>
    <s v="Weaks, Dan"/>
    <x v="41"/>
    <n v="500"/>
    <x v="14"/>
    <s v="D"/>
    <s v="Y"/>
  </r>
  <r>
    <s v="Duran, Mark"/>
    <x v="172"/>
    <n v="329.77"/>
    <x v="14"/>
    <s v="D"/>
    <s v="Y"/>
  </r>
  <r>
    <s v="Erway, Jeffrey (La Cumbre)"/>
    <x v="173"/>
    <n v="250"/>
    <x v="14"/>
    <s v="D"/>
    <s v="Y"/>
  </r>
  <r>
    <s v="Erway, Jeffrey (La Cumbre)"/>
    <x v="174"/>
    <n v="250"/>
    <x v="14"/>
    <s v="D"/>
    <s v="Y"/>
  </r>
  <r>
    <s v="Erway, Jeffrey (La Cumbre)"/>
    <x v="169"/>
    <n v="250"/>
    <x v="14"/>
    <s v="D"/>
    <s v="Y"/>
  </r>
  <r>
    <s v="Mahr, Ed"/>
    <x v="173"/>
    <n v="250"/>
    <x v="14"/>
    <s v="D"/>
    <s v="Y"/>
  </r>
  <r>
    <s v="Park, Alfred"/>
    <x v="94"/>
    <n v="250"/>
    <x v="14"/>
    <s v="D"/>
    <s v="Y"/>
  </r>
  <r>
    <s v="Park, Alfred"/>
    <x v="115"/>
    <n v="250"/>
    <x v="14"/>
    <s v="D"/>
    <s v="Y"/>
  </r>
  <r>
    <s v="Bullington, JD"/>
    <x v="175"/>
    <n v="200"/>
    <x v="14"/>
    <s v="D"/>
    <s v="Y"/>
  </r>
  <r>
    <s v="Mahr, Ed"/>
    <x v="176"/>
    <n v="200"/>
    <x v="14"/>
    <s v="D"/>
    <s v="Y"/>
  </r>
  <r>
    <s v="Mahr, Ed"/>
    <x v="177"/>
    <n v="200"/>
    <x v="14"/>
    <s v="D"/>
    <s v="Y"/>
  </r>
  <r>
    <s v="Mahr, Ed"/>
    <x v="178"/>
    <n v="200"/>
    <x v="14"/>
    <s v="D"/>
    <s v="Y"/>
  </r>
  <r>
    <s v="Mahr, Ed"/>
    <x v="179"/>
    <n v="200"/>
    <x v="14"/>
    <s v="D"/>
    <s v="Y"/>
  </r>
  <r>
    <s v="Total Wine"/>
    <x v="136"/>
    <n v="121.87"/>
    <x v="14"/>
    <s v="D"/>
    <s v="Y"/>
  </r>
  <r>
    <s v="Weaks, Jason"/>
    <x v="128"/>
    <n v="110"/>
    <x v="14"/>
    <s v="D"/>
    <s v="Y"/>
  </r>
  <r>
    <s v="Acequia Vineyards &amp; Winery"/>
    <x v="146"/>
    <n v="100"/>
    <x v="14"/>
    <s v="D"/>
    <s v="Y"/>
  </r>
  <r>
    <s v="Bates, Jimmy"/>
    <x v="180"/>
    <n v="100"/>
    <x v="14"/>
    <s v="D"/>
    <s v="Y"/>
  </r>
  <r>
    <s v="Bullington, JD"/>
    <x v="181"/>
    <n v="100"/>
    <x v="14"/>
    <s v="D"/>
    <s v="Y"/>
  </r>
  <r>
    <s v="Total Wine"/>
    <x v="182"/>
    <n v="84.08"/>
    <x v="14"/>
    <s v="D"/>
    <s v="Y"/>
  </r>
  <r>
    <s v="Scanland, Scott"/>
    <x v="183"/>
    <n v="2500"/>
    <x v="15"/>
    <s v="R"/>
    <s v="Y"/>
  </r>
  <r>
    <s v="C &amp; H Liquors, LLC"/>
    <x v="184"/>
    <n v="1000"/>
    <x v="15"/>
    <s v="R"/>
    <s v="Y"/>
  </r>
  <r>
    <s v="Bullington, JD"/>
    <x v="185"/>
    <n v="5200"/>
    <x v="16"/>
    <s v="D"/>
    <s v="Y"/>
  </r>
  <r>
    <s v="National Distributing Company"/>
    <x v="186"/>
    <n v="500"/>
    <x v="16"/>
    <s v="D"/>
    <s v="Y"/>
  </r>
  <r>
    <s v="Weaks, Dan"/>
    <x v="25"/>
    <n v="400"/>
    <x v="16"/>
    <s v="D"/>
    <s v="Y"/>
  </r>
  <r>
    <s v="Weaks, Jason"/>
    <x v="37"/>
    <n v="400"/>
    <x v="16"/>
    <s v="D"/>
    <s v="Y"/>
  </r>
  <r>
    <s v="Anheuser-Busch"/>
    <x v="187"/>
    <n v="300"/>
    <x v="16"/>
    <s v="D"/>
    <s v="Y"/>
  </r>
  <r>
    <s v="Bonal, Maurice (Liquor Licensing)"/>
    <x v="188"/>
    <n v="300"/>
    <x v="16"/>
    <s v="D"/>
    <s v="Y"/>
  </r>
  <r>
    <s v="Trujillo, Jennifer"/>
    <x v="189"/>
    <n v="250"/>
    <x v="16"/>
    <s v="D"/>
    <s v="Y"/>
  </r>
  <r>
    <s v="Bullington, JD"/>
    <x v="190"/>
    <n v="100"/>
    <x v="16"/>
    <s v="D"/>
    <s v="Y"/>
  </r>
  <r>
    <s v="Smith, Allison Kuper"/>
    <x v="191"/>
    <n v="100"/>
    <x v="16"/>
    <s v="D"/>
    <s v="Y"/>
  </r>
  <r>
    <s v="Weaks, Dan"/>
    <x v="192"/>
    <n v="100"/>
    <x v="16"/>
    <s v="D"/>
    <s v="Y"/>
  </r>
  <r>
    <s v="Bullington, JD"/>
    <x v="193"/>
    <n v="5200"/>
    <x v="17"/>
    <s v="R"/>
    <s v="Y"/>
  </r>
  <r>
    <s v="Gonzales, Marco"/>
    <x v="194"/>
    <n v="5200"/>
    <x v="17"/>
    <s v="R"/>
    <s v="Y"/>
  </r>
  <r>
    <s v="Gould, Leland"/>
    <x v="46"/>
    <n v="5200"/>
    <x v="17"/>
    <s v="R"/>
    <s v="Y"/>
  </r>
  <r>
    <s v="Weaks, Dan"/>
    <x v="65"/>
    <n v="5200"/>
    <x v="17"/>
    <s v="R"/>
    <s v="Y"/>
  </r>
  <r>
    <s v="Jordan Vineyard &amp; Winery"/>
    <x v="195"/>
    <n v="5057.6000000000004"/>
    <x v="17"/>
    <s v="R"/>
    <s v="Y"/>
  </r>
  <r>
    <s v="Bullington, JD"/>
    <x v="196"/>
    <n v="5000"/>
    <x v="17"/>
    <s v="R"/>
    <s v="Y"/>
  </r>
  <r>
    <s v="Bullington, JD"/>
    <x v="197"/>
    <n v="5000"/>
    <x v="17"/>
    <s v="R"/>
    <s v="Y"/>
  </r>
  <r>
    <s v="Bullington, JD"/>
    <x v="198"/>
    <n v="5000"/>
    <x v="17"/>
    <s v="R"/>
    <s v="Y"/>
  </r>
  <r>
    <s v="Gonzales, Marco"/>
    <x v="199"/>
    <n v="5000"/>
    <x v="17"/>
    <s v="R"/>
    <s v="Y"/>
  </r>
  <r>
    <s v="Gould, Leland"/>
    <x v="200"/>
    <n v="5000"/>
    <x v="17"/>
    <s v="R"/>
    <s v="Y"/>
  </r>
  <r>
    <s v="Gould, Leland"/>
    <x v="201"/>
    <n v="5000"/>
    <x v="17"/>
    <s v="R"/>
    <s v="Y"/>
  </r>
  <r>
    <s v="Gould, Leland"/>
    <x v="202"/>
    <n v="5000"/>
    <x v="17"/>
    <s v="R"/>
    <s v="Y"/>
  </r>
  <r>
    <s v="National Distributing Company"/>
    <x v="48"/>
    <n v="5000"/>
    <x v="17"/>
    <s v="R"/>
    <s v="Y"/>
  </r>
  <r>
    <s v="Southern Glazer's Wine &amp; Spirits (f/k/a Southern Wine and Spirits)"/>
    <x v="203"/>
    <n v="5000"/>
    <x v="17"/>
    <s v="R"/>
    <s v="Y"/>
  </r>
  <r>
    <s v="Weaks, Dan"/>
    <x v="204"/>
    <n v="5000"/>
    <x v="17"/>
    <s v="R"/>
    <s v="Y"/>
  </r>
  <r>
    <s v="Bullington, JD"/>
    <x v="205"/>
    <n v="4000"/>
    <x v="17"/>
    <s v="R"/>
    <s v="Y"/>
  </r>
  <r>
    <s v="Bullington, JD"/>
    <x v="206"/>
    <n v="4000"/>
    <x v="17"/>
    <s v="R"/>
    <s v="Y"/>
  </r>
  <r>
    <s v="NM Restaurant Association"/>
    <x v="207"/>
    <n v="3500"/>
    <x v="17"/>
    <s v="R"/>
    <s v="Y"/>
  </r>
  <r>
    <s v="Gonzales, Marco"/>
    <x v="208"/>
    <n v="3400"/>
    <x v="17"/>
    <s v="R"/>
    <s v="Y"/>
  </r>
  <r>
    <s v="Anheuser-Busch"/>
    <x v="209"/>
    <n v="3100"/>
    <x v="17"/>
    <s v="R"/>
    <s v="Y"/>
  </r>
  <r>
    <s v="Anheuser-Busch"/>
    <x v="210"/>
    <n v="3100"/>
    <x v="17"/>
    <s v="R"/>
    <s v="Y"/>
  </r>
  <r>
    <s v="Bullington, JD"/>
    <x v="198"/>
    <n v="3000"/>
    <x v="17"/>
    <s v="R"/>
    <s v="Y"/>
  </r>
  <r>
    <s v="Premier Distributing"/>
    <x v="211"/>
    <n v="3000"/>
    <x v="17"/>
    <s v="R"/>
    <s v="Y"/>
  </r>
  <r>
    <s v="Admiral Beverage Corporation"/>
    <x v="203"/>
    <n v="2900"/>
    <x v="17"/>
    <s v="R"/>
    <s v="Y"/>
  </r>
  <r>
    <s v="Admiral Beverage Corporation"/>
    <x v="212"/>
    <n v="2700"/>
    <x v="17"/>
    <s v="R"/>
    <s v="Y"/>
  </r>
  <r>
    <s v="Distilled Spirits Council"/>
    <x v="195"/>
    <n v="2600"/>
    <x v="17"/>
    <s v="R"/>
    <s v="Y"/>
  </r>
  <r>
    <s v="Admiral Beverage Corporation"/>
    <x v="213"/>
    <n v="2500"/>
    <x v="17"/>
    <s v="R"/>
    <s v="Y"/>
  </r>
  <r>
    <s v="Bullington, JD"/>
    <x v="214"/>
    <n v="2500"/>
    <x v="17"/>
    <s v="R"/>
    <s v="Y"/>
  </r>
  <r>
    <s v="Admiral Beverage Corporation"/>
    <x v="212"/>
    <n v="2300"/>
    <x v="17"/>
    <s v="R"/>
    <s v="Y"/>
  </r>
  <r>
    <s v="Anheuser-Busch"/>
    <x v="210"/>
    <n v="2100"/>
    <x v="17"/>
    <s v="R"/>
    <s v="Y"/>
  </r>
  <r>
    <s v="Gonzales, Marco"/>
    <x v="215"/>
    <n v="2000"/>
    <x v="17"/>
    <s v="R"/>
    <s v="Y"/>
  </r>
  <r>
    <s v="Weaks, Dan"/>
    <x v="207"/>
    <n v="2000"/>
    <x v="17"/>
    <s v="R"/>
    <s v="Y"/>
  </r>
  <r>
    <s v="Weaks, Dan"/>
    <x v="216"/>
    <n v="2000"/>
    <x v="17"/>
    <s v="R"/>
    <s v="Y"/>
  </r>
  <r>
    <s v="Southern Glazer's Wine &amp; Spirits (f/k/a Southern Wine and Spirits)"/>
    <x v="217"/>
    <n v="1700"/>
    <x v="17"/>
    <s v="R"/>
    <s v="Y"/>
  </r>
  <r>
    <s v="Baldwin, William"/>
    <x v="218"/>
    <n v="1000"/>
    <x v="17"/>
    <s v="R"/>
    <s v="Y"/>
  </r>
  <r>
    <s v="NM Restaurant Association"/>
    <x v="219"/>
    <n v="1000"/>
    <x v="17"/>
    <s v="R"/>
    <s v="Y"/>
  </r>
  <r>
    <s v="NM Restaurant Association"/>
    <x v="220"/>
    <n v="1000"/>
    <x v="17"/>
    <s v="R"/>
    <s v="Y"/>
  </r>
  <r>
    <s v="Rhodes, Mark (Rhodes &amp; Salmon, PC)"/>
    <x v="211"/>
    <n v="1000"/>
    <x v="17"/>
    <s v="R"/>
    <s v="Y"/>
  </r>
  <r>
    <s v="Weaks, Dan"/>
    <x v="221"/>
    <n v="1000"/>
    <x v="17"/>
    <s v="R"/>
    <s v="Y"/>
  </r>
  <r>
    <s v="Bullington, JD"/>
    <x v="199"/>
    <n v="500"/>
    <x v="17"/>
    <s v="R"/>
    <s v="Y"/>
  </r>
  <r>
    <s v="Kelly's Brew Pub"/>
    <x v="211"/>
    <n v="500"/>
    <x v="17"/>
    <s v="R"/>
    <s v="Y"/>
  </r>
  <r>
    <s v="National Distributing Company"/>
    <x v="222"/>
    <n v="500"/>
    <x v="17"/>
    <s v="R"/>
    <s v="Y"/>
  </r>
  <r>
    <s v="Stone Face Package Liquors"/>
    <x v="223"/>
    <n v="500"/>
    <x v="17"/>
    <s v="R"/>
    <s v="Y"/>
  </r>
  <r>
    <s v="Bullington, JD"/>
    <x v="224"/>
    <n v="450"/>
    <x v="17"/>
    <s v="R"/>
    <s v="Y"/>
  </r>
  <r>
    <s v="Stone Face Package Liquors"/>
    <x v="225"/>
    <n v="350"/>
    <x v="17"/>
    <s v="R"/>
    <s v="Y"/>
  </r>
  <r>
    <s v="Gould, Leland"/>
    <x v="226"/>
    <n v="331"/>
    <x v="17"/>
    <s v="R"/>
    <s v="Y"/>
  </r>
  <r>
    <s v="Weaks, Jason"/>
    <x v="22"/>
    <n v="250"/>
    <x v="17"/>
    <s v="R"/>
    <s v="Y"/>
  </r>
  <r>
    <s v="Bonal, Maurice (Liquor Licensing)"/>
    <x v="227"/>
    <n v="300"/>
    <x v="18"/>
    <s v="R"/>
    <s v="Y"/>
  </r>
  <r>
    <s v="Bullington, JD"/>
    <x v="228"/>
    <n v="500"/>
    <x v="19"/>
    <s v="D"/>
    <s v="Y"/>
  </r>
  <r>
    <s v="Bullington, JD"/>
    <x v="229"/>
    <n v="500"/>
    <x v="19"/>
    <s v="D"/>
    <s v="Y"/>
  </r>
  <r>
    <s v="Trujillo, Jennifer"/>
    <x v="35"/>
    <n v="500"/>
    <x v="19"/>
    <s v="D"/>
    <s v="Y"/>
  </r>
  <r>
    <s v="Scanland, Scott"/>
    <x v="230"/>
    <n v="253.25"/>
    <x v="19"/>
    <s v="D"/>
    <s v="Y"/>
  </r>
  <r>
    <s v="Park, Alfred"/>
    <x v="231"/>
    <n v="250"/>
    <x v="19"/>
    <s v="D"/>
    <s v="Y"/>
  </r>
  <r>
    <s v="Weaks, Dan"/>
    <x v="232"/>
    <n v="3000"/>
    <x v="20"/>
    <s v="D"/>
    <s v="Y"/>
  </r>
  <r>
    <s v="Admiral Beverage Corporation"/>
    <x v="26"/>
    <n v="1500"/>
    <x v="20"/>
    <s v="D"/>
    <s v="Y"/>
  </r>
  <r>
    <s v="Weaks, Jason"/>
    <x v="104"/>
    <n v="1500"/>
    <x v="20"/>
    <s v="D"/>
    <s v="Y"/>
  </r>
  <r>
    <s v="Anheuser-Busch"/>
    <x v="119"/>
    <n v="1000"/>
    <x v="20"/>
    <s v="D"/>
    <s v="Y"/>
  </r>
  <r>
    <s v="Anheuser-Busch"/>
    <x v="233"/>
    <n v="500"/>
    <x v="20"/>
    <s v="D"/>
    <s v="Y"/>
  </r>
  <r>
    <s v="Anheuser-Busch"/>
    <x v="234"/>
    <n v="500"/>
    <x v="20"/>
    <s v="D"/>
    <s v="Y"/>
  </r>
  <r>
    <s v="Anheuser-Busch"/>
    <x v="235"/>
    <n v="500"/>
    <x v="20"/>
    <s v="D"/>
    <s v="Y"/>
  </r>
  <r>
    <s v="Bullington, JD"/>
    <x v="236"/>
    <n v="500"/>
    <x v="20"/>
    <s v="D"/>
    <s v="Y"/>
  </r>
  <r>
    <s v="Bullington, JD"/>
    <x v="237"/>
    <n v="500"/>
    <x v="20"/>
    <s v="D"/>
    <s v="Y"/>
  </r>
  <r>
    <s v="Gonzales, Marco"/>
    <x v="238"/>
    <n v="500"/>
    <x v="20"/>
    <s v="D"/>
    <s v="Y"/>
  </r>
  <r>
    <s v="Weaks, Dan"/>
    <x v="239"/>
    <n v="350"/>
    <x v="20"/>
    <s v="D"/>
    <s v="Y"/>
  </r>
  <r>
    <s v="Bonal, Maurice (Liquor Licensing)"/>
    <x v="240"/>
    <n v="300"/>
    <x v="20"/>
    <s v="D"/>
    <s v="Y"/>
  </r>
  <r>
    <s v="Bonal, Maurice (Liquor Licensing)"/>
    <x v="241"/>
    <n v="300"/>
    <x v="20"/>
    <s v="D"/>
    <s v="Y"/>
  </r>
  <r>
    <s v="Bonal, Maurice (Liquor Licensing)"/>
    <x v="242"/>
    <n v="250"/>
    <x v="20"/>
    <s v="D"/>
    <s v="Y"/>
  </r>
  <r>
    <s v="Bullington, JD"/>
    <x v="243"/>
    <n v="250"/>
    <x v="20"/>
    <s v="D"/>
    <s v="Y"/>
  </r>
  <r>
    <s v="Bullington, JD"/>
    <x v="244"/>
    <n v="250"/>
    <x v="20"/>
    <s v="D"/>
    <s v="Y"/>
  </r>
  <r>
    <s v="Mahr, Ed"/>
    <x v="245"/>
    <n v="250"/>
    <x v="20"/>
    <s v="D"/>
    <s v="Y"/>
  </r>
  <r>
    <s v="Weaks, Dan"/>
    <x v="246"/>
    <n v="250"/>
    <x v="20"/>
    <s v="D"/>
    <s v="Y"/>
  </r>
  <r>
    <s v="Weaks, Dan"/>
    <x v="204"/>
    <n v="250"/>
    <x v="20"/>
    <s v="D"/>
    <s v="Y"/>
  </r>
  <r>
    <s v="Weaks, Jason"/>
    <x v="245"/>
    <n v="250"/>
    <x v="20"/>
    <s v="D"/>
    <s v="Y"/>
  </r>
  <r>
    <s v="Bullington, JD"/>
    <x v="247"/>
    <n v="200"/>
    <x v="20"/>
    <s v="D"/>
    <s v="Y"/>
  </r>
  <r>
    <s v="Bullington, JD"/>
    <x v="248"/>
    <n v="200"/>
    <x v="20"/>
    <s v="D"/>
    <s v="Y"/>
  </r>
  <r>
    <s v="Bullington, JD"/>
    <x v="20"/>
    <n v="200"/>
    <x v="20"/>
    <s v="D"/>
    <s v="Y"/>
  </r>
  <r>
    <s v="Bullington, JD"/>
    <x v="249"/>
    <n v="100"/>
    <x v="20"/>
    <s v="D"/>
    <s v="Y"/>
  </r>
  <r>
    <s v="Scanland, Scott"/>
    <x v="108"/>
    <n v="2500"/>
    <x v="21"/>
    <s v="R"/>
    <s v="Y"/>
  </r>
  <r>
    <s v="Scanland, Scott"/>
    <x v="140"/>
    <n v="2500"/>
    <x v="21"/>
    <s v="R"/>
    <s v="Y"/>
  </r>
  <r>
    <s v="Scanland, Scott"/>
    <x v="141"/>
    <n v="2500"/>
    <x v="21"/>
    <s v="R"/>
    <s v="Y"/>
  </r>
  <r>
    <s v="Southern Glazer's Wine &amp; Spirits (f/k/a Southern Wine and Spirits)"/>
    <x v="118"/>
    <n v="2500"/>
    <x v="21"/>
    <s v="R"/>
    <s v="Y"/>
  </r>
  <r>
    <s v="C &amp; H Liquors, LLC"/>
    <x v="250"/>
    <n v="1000"/>
    <x v="21"/>
    <s v="R"/>
    <s v="Y"/>
  </r>
  <r>
    <s v="Scanland, Scott"/>
    <x v="251"/>
    <n v="1000"/>
    <x v="21"/>
    <s v="R"/>
    <s v="Y"/>
  </r>
  <r>
    <s v="Bullington, JD"/>
    <x v="14"/>
    <n v="250"/>
    <x v="22"/>
    <s v="D"/>
    <s v="Y"/>
  </r>
  <r>
    <s v="Gonzales, Marco"/>
    <x v="252"/>
    <n v="500"/>
    <x v="23"/>
    <s v="D"/>
    <s v="Y"/>
  </r>
  <r>
    <s v="Weaks, Jason"/>
    <x v="253"/>
    <n v="500"/>
    <x v="23"/>
    <s v="D"/>
    <s v="Y"/>
  </r>
  <r>
    <s v="Weaks, Jason"/>
    <x v="253"/>
    <n v="500"/>
    <x v="23"/>
    <s v="D"/>
    <s v="Y"/>
  </r>
  <r>
    <s v="Gonzales, Marco"/>
    <x v="254"/>
    <n v="1000"/>
    <x v="24"/>
    <s v="R"/>
    <s v="Y"/>
  </r>
  <r>
    <s v="Premier Distributing"/>
    <x v="255"/>
    <n v="1000"/>
    <x v="24"/>
    <s v="R"/>
    <s v="Y"/>
  </r>
  <r>
    <s v="Gonzales, Marco"/>
    <x v="21"/>
    <n v="250"/>
    <x v="24"/>
    <s v="R"/>
    <s v="Y"/>
  </r>
  <r>
    <s v="Bates, Jimmy"/>
    <x v="256"/>
    <n v="5205.08"/>
    <x v="25"/>
    <s v="R"/>
    <s v="Y"/>
  </r>
  <r>
    <s v="Casa Rondena Winery"/>
    <x v="143"/>
    <n v="1000"/>
    <x v="25"/>
    <s v="R"/>
    <s v="Y"/>
  </r>
  <r>
    <s v="NM Restaurant Association"/>
    <x v="257"/>
    <n v="1000"/>
    <x v="25"/>
    <s v="R"/>
    <s v="Y"/>
  </r>
  <r>
    <s v="Bates, Jimmy"/>
    <x v="256"/>
    <n v="520.51"/>
    <x v="25"/>
    <s v="R"/>
    <s v="Y"/>
  </r>
  <r>
    <s v="Coors, David"/>
    <x v="227"/>
    <n v="500"/>
    <x v="25"/>
    <s v="R"/>
    <s v="Y"/>
  </r>
  <r>
    <s v="Bates, Jimmy"/>
    <x v="258"/>
    <n v="250"/>
    <x v="25"/>
    <s v="R"/>
    <s v="Y"/>
  </r>
  <r>
    <s v="Gessing, Paul"/>
    <x v="117"/>
    <n v="104.1"/>
    <x v="25"/>
    <s v="R"/>
    <s v="Y"/>
  </r>
  <r>
    <s v="Maloof Family"/>
    <x v="259"/>
    <n v="104.1"/>
    <x v="25"/>
    <s v="R"/>
    <s v="Y"/>
  </r>
  <r>
    <s v="Gessing, Paul"/>
    <x v="257"/>
    <n v="100"/>
    <x v="25"/>
    <s v="R"/>
    <s v="Y"/>
  </r>
  <r>
    <s v="Maloof Family"/>
    <x v="260"/>
    <n v="100"/>
    <x v="25"/>
    <s v="R"/>
    <s v="Y"/>
  </r>
  <r>
    <s v="Gould, Leland"/>
    <x v="261"/>
    <n v="5000"/>
    <x v="26"/>
    <s v="R"/>
    <s v="Y"/>
  </r>
  <r>
    <s v="Gould, Leland"/>
    <x v="262"/>
    <n v="5000"/>
    <x v="26"/>
    <s v="R"/>
    <s v="Y"/>
  </r>
  <r>
    <s v="Anheuser-Busch"/>
    <x v="263"/>
    <n v="1000"/>
    <x v="26"/>
    <s v="R"/>
    <s v="Y"/>
  </r>
  <r>
    <s v="Anheuser-Busch"/>
    <x v="50"/>
    <n v="1000"/>
    <x v="26"/>
    <s v="R"/>
    <s v="Y"/>
  </r>
  <r>
    <s v="Gonzales, Marco"/>
    <x v="52"/>
    <n v="1000"/>
    <x v="26"/>
    <s v="R"/>
    <s v="Y"/>
  </r>
  <r>
    <s v="Gould, Leland"/>
    <x v="46"/>
    <n v="1000"/>
    <x v="26"/>
    <s v="R"/>
    <s v="Y"/>
  </r>
  <r>
    <s v="Gould, Leland"/>
    <x v="264"/>
    <n v="1000"/>
    <x v="26"/>
    <s v="R"/>
    <s v="Y"/>
  </r>
  <r>
    <s v="Bullington, JD"/>
    <x v="14"/>
    <n v="500"/>
    <x v="26"/>
    <s v="R"/>
    <s v="Y"/>
  </r>
  <r>
    <s v="Bullington, JD"/>
    <x v="265"/>
    <n v="500"/>
    <x v="26"/>
    <s v="R"/>
    <s v="Y"/>
  </r>
  <r>
    <s v="Bullington, JD"/>
    <x v="16"/>
    <n v="500"/>
    <x v="26"/>
    <s v="R"/>
    <s v="Y"/>
  </r>
  <r>
    <s v="Bullington, JD"/>
    <x v="15"/>
    <n v="500"/>
    <x v="26"/>
    <s v="R"/>
    <s v="Y"/>
  </r>
  <r>
    <s v="Bullington, JD"/>
    <x v="244"/>
    <n v="500"/>
    <x v="26"/>
    <s v="R"/>
    <s v="Y"/>
  </r>
  <r>
    <s v="Bullington, JD"/>
    <x v="210"/>
    <n v="500"/>
    <x v="26"/>
    <s v="R"/>
    <s v="Y"/>
  </r>
  <r>
    <s v="NM Restaurant Association"/>
    <x v="266"/>
    <n v="500"/>
    <x v="26"/>
    <s v="R"/>
    <s v="Y"/>
  </r>
  <r>
    <s v="Weaks, Dan"/>
    <x v="80"/>
    <n v="300"/>
    <x v="26"/>
    <s v="R"/>
    <s v="Y"/>
  </r>
  <r>
    <s v="SaucedoChavez, PC"/>
    <x v="267"/>
    <n v="5200"/>
    <x v="27"/>
    <s v="D"/>
    <s v="Y"/>
  </r>
  <r>
    <s v="SaucedoChavez, PC"/>
    <x v="229"/>
    <n v="5200"/>
    <x v="27"/>
    <s v="D"/>
    <s v="Y"/>
  </r>
  <r>
    <s v="Strategies 360"/>
    <x v="166"/>
    <n v="5000"/>
    <x v="27"/>
    <s v="D"/>
    <s v="Y"/>
  </r>
  <r>
    <s v="Trujillo, Jennifer"/>
    <x v="166"/>
    <n v="5000"/>
    <x v="27"/>
    <s v="D"/>
    <s v="Y"/>
  </r>
  <r>
    <s v="Trujillo, Jennifer"/>
    <x v="268"/>
    <n v="5000"/>
    <x v="27"/>
    <s v="D"/>
    <s v="Y"/>
  </r>
  <r>
    <s v="Premier Distributing"/>
    <x v="269"/>
    <n v="2500"/>
    <x v="27"/>
    <s v="D"/>
    <s v="Y"/>
  </r>
  <r>
    <s v="Weaks, Jason"/>
    <x v="270"/>
    <n v="2500"/>
    <x v="27"/>
    <s v="D"/>
    <s v="Y"/>
  </r>
  <r>
    <s v="Weaks, Jason"/>
    <x v="229"/>
    <n v="2000"/>
    <x v="27"/>
    <s v="D"/>
    <s v="Y"/>
  </r>
  <r>
    <s v="Weaks, Jason"/>
    <x v="104"/>
    <n v="1500"/>
    <x v="27"/>
    <s v="D"/>
    <s v="Y"/>
  </r>
  <r>
    <s v="Anheuser-Busch"/>
    <x v="271"/>
    <n v="1000"/>
    <x v="27"/>
    <s v="D"/>
    <s v="Y"/>
  </r>
  <r>
    <s v="Bullington, JD"/>
    <x v="267"/>
    <n v="1000"/>
    <x v="27"/>
    <s v="D"/>
    <s v="Y"/>
  </r>
  <r>
    <s v="Bullington, JD"/>
    <x v="272"/>
    <n v="1000"/>
    <x v="27"/>
    <s v="D"/>
    <s v="Y"/>
  </r>
  <r>
    <s v="Premier Distributing"/>
    <x v="273"/>
    <n v="1000"/>
    <x v="27"/>
    <s v="D"/>
    <s v="Y"/>
  </r>
  <r>
    <s v="Weaks, Jason"/>
    <x v="274"/>
    <n v="1000"/>
    <x v="27"/>
    <s v="D"/>
    <s v="Y"/>
  </r>
  <r>
    <s v="Anheuser-Busch"/>
    <x v="44"/>
    <n v="500"/>
    <x v="27"/>
    <s v="D"/>
    <s v="Y"/>
  </r>
  <r>
    <s v="Scanland, Scott"/>
    <x v="159"/>
    <n v="500"/>
    <x v="27"/>
    <s v="D"/>
    <s v="Y"/>
  </r>
  <r>
    <s v="Weaks, Dan"/>
    <x v="275"/>
    <n v="500"/>
    <x v="27"/>
    <s v="D"/>
    <s v="Y"/>
  </r>
  <r>
    <s v="Weaks, Jason"/>
    <x v="276"/>
    <n v="500"/>
    <x v="27"/>
    <s v="D"/>
    <s v="Y"/>
  </r>
  <r>
    <s v="Weaks, Jason"/>
    <x v="277"/>
    <n v="500"/>
    <x v="27"/>
    <s v="D"/>
    <s v="Y"/>
  </r>
  <r>
    <s v="Weaks, Jason"/>
    <x v="278"/>
    <n v="500"/>
    <x v="27"/>
    <s v="D"/>
    <s v="Y"/>
  </r>
  <r>
    <s v="Moore, Brent"/>
    <x v="279"/>
    <n v="250"/>
    <x v="27"/>
    <s v="D"/>
    <s v="Y"/>
  </r>
  <r>
    <s v="Moore, Brent"/>
    <x v="280"/>
    <n v="250"/>
    <x v="27"/>
    <s v="D"/>
    <s v="Y"/>
  </r>
  <r>
    <s v="Weaks, Dan"/>
    <x v="281"/>
    <n v="250"/>
    <x v="27"/>
    <s v="D"/>
    <s v="Y"/>
  </r>
  <r>
    <s v="Weaks, Jason"/>
    <x v="282"/>
    <n v="1000"/>
    <x v="28"/>
    <s v="D"/>
    <s v="Y"/>
  </r>
  <r>
    <s v="Liquor License Brokerage &amp; Consulting"/>
    <x v="283"/>
    <n v="500"/>
    <x v="28"/>
    <s v="D"/>
    <s v="Y"/>
  </r>
  <r>
    <s v="Weaks, Dan"/>
    <x v="103"/>
    <n v="500"/>
    <x v="28"/>
    <s v="D"/>
    <s v="Y"/>
  </r>
  <r>
    <s v="Weaks, Jason"/>
    <x v="284"/>
    <n v="500"/>
    <x v="28"/>
    <s v="D"/>
    <s v="Y"/>
  </r>
  <r>
    <s v="Red Door Brewing Co."/>
    <x v="285"/>
    <n v="300"/>
    <x v="28"/>
    <s v="D"/>
    <s v="Y"/>
  </r>
  <r>
    <s v="Bonal, Maurice (Liquor Licensing)"/>
    <x v="70"/>
    <n v="250"/>
    <x v="28"/>
    <s v="D"/>
    <s v="Y"/>
  </r>
  <r>
    <s v="Park, Alfred"/>
    <x v="286"/>
    <n v="250"/>
    <x v="28"/>
    <s v="D"/>
    <s v="Y"/>
  </r>
  <r>
    <s v="Bullington, JD"/>
    <x v="247"/>
    <n v="200"/>
    <x v="28"/>
    <s v="D"/>
    <s v="Y"/>
  </r>
  <r>
    <s v="Bullington, JD"/>
    <x v="52"/>
    <n v="200"/>
    <x v="28"/>
    <s v="D"/>
    <s v="Y"/>
  </r>
  <r>
    <s v="Weaks, Jason"/>
    <x v="287"/>
    <n v="200"/>
    <x v="28"/>
    <s v="D"/>
    <s v="Y"/>
  </r>
  <r>
    <s v="Weaks, Dan"/>
    <x v="51"/>
    <n v="150"/>
    <x v="28"/>
    <s v="D"/>
    <s v="Y"/>
  </r>
  <r>
    <s v="Bonal, Maurice (Liquor Licensing)"/>
    <x v="89"/>
    <n v="250"/>
    <x v="29"/>
    <s v="D"/>
    <s v="Y"/>
  </r>
  <r>
    <s v="Bullington, JD"/>
    <x v="288"/>
    <n v="200"/>
    <x v="29"/>
    <s v="D"/>
    <s v="Y"/>
  </r>
  <r>
    <s v="Gould, Leland"/>
    <x v="289"/>
    <n v="1000"/>
    <x v="30"/>
    <s v="D"/>
    <s v="Y"/>
  </r>
  <r>
    <s v="Erway, Jeffrey (La Cumbre)"/>
    <x v="290"/>
    <n v="50"/>
    <x v="30"/>
    <s v="D"/>
    <s v="Y"/>
  </r>
  <r>
    <s v="Weaks, Dan"/>
    <x v="80"/>
    <n v="250"/>
    <x v="30"/>
    <s v="D"/>
    <s v="Y"/>
  </r>
  <r>
    <s v="Gonzales, Marco"/>
    <x v="291"/>
    <n v="250"/>
    <x v="30"/>
    <s v="D"/>
    <s v="Y"/>
  </r>
  <r>
    <s v="Scanland, Scott"/>
    <x v="285"/>
    <n v="250"/>
    <x v="30"/>
    <s v="D"/>
    <s v="Y"/>
  </r>
  <r>
    <s v="Weaks, Dan"/>
    <x v="51"/>
    <n v="200"/>
    <x v="30"/>
    <s v="D"/>
    <s v="Y"/>
  </r>
  <r>
    <s v="Gould, Leland"/>
    <x v="84"/>
    <n v="500"/>
    <x v="30"/>
    <s v="D"/>
    <s v="Y"/>
  </r>
  <r>
    <s v="Bonal, Maurice (Liquor Licensing)"/>
    <x v="22"/>
    <n v="200"/>
    <x v="30"/>
    <s v="D"/>
    <s v="Y"/>
  </r>
  <r>
    <s v="Bullington, JD"/>
    <x v="265"/>
    <n v="250"/>
    <x v="30"/>
    <s v="D"/>
    <s v="Y"/>
  </r>
  <r>
    <s v="Erway, Jeffrey (La Cumbre)"/>
    <x v="292"/>
    <n v="100"/>
    <x v="30"/>
    <s v="D"/>
    <s v="Y"/>
  </r>
  <r>
    <s v="Erway, Jeffrey (La Cumbre)"/>
    <x v="88"/>
    <n v="500"/>
    <x v="30"/>
    <s v="D"/>
    <s v="Y"/>
  </r>
  <r>
    <s v="Bullington, JD"/>
    <x v="20"/>
    <n v="200"/>
    <x v="30"/>
    <s v="D"/>
    <s v="Y"/>
  </r>
  <r>
    <s v="Gonzales, Marco"/>
    <x v="293"/>
    <n v="500"/>
    <x v="30"/>
    <s v="D"/>
    <s v="Y"/>
  </r>
  <r>
    <s v="Bullington, JD"/>
    <x v="16"/>
    <n v="250"/>
    <x v="30"/>
    <s v="D"/>
    <s v="Y"/>
  </r>
  <r>
    <s v="Weaks, Dan"/>
    <x v="204"/>
    <n v="250"/>
    <x v="30"/>
    <s v="D"/>
    <s v="Y"/>
  </r>
  <r>
    <s v="Bullington, JD"/>
    <x v="15"/>
    <n v="250"/>
    <x v="30"/>
    <s v="D"/>
    <s v="Y"/>
  </r>
  <r>
    <s v="Scanland, Scott"/>
    <x v="294"/>
    <n v="300"/>
    <x v="30"/>
    <s v="D"/>
    <s v="Y"/>
  </r>
  <r>
    <s v="Bullington, JD"/>
    <x v="244"/>
    <n v="500"/>
    <x v="30"/>
    <s v="D"/>
    <s v="Y"/>
  </r>
  <r>
    <s v="Weaks, Jason"/>
    <x v="295"/>
    <n v="125"/>
    <x v="30"/>
    <s v="D"/>
    <s v="Y"/>
  </r>
  <r>
    <s v="Bullington, JD"/>
    <x v="296"/>
    <n v="250"/>
    <x v="30"/>
    <s v="D"/>
    <s v="Y"/>
  </r>
  <r>
    <s v="Weaks, Dan"/>
    <x v="207"/>
    <n v="500"/>
    <x v="30"/>
    <s v="D"/>
    <s v="Y"/>
  </r>
  <r>
    <s v="Mahr, Ed"/>
    <x v="297"/>
    <n v="200"/>
    <x v="30"/>
    <s v="D"/>
    <s v="Y"/>
  </r>
  <r>
    <s v="Bullington, JD"/>
    <x v="20"/>
    <n v="200"/>
    <x v="31"/>
    <s v="D"/>
    <s v="Y"/>
  </r>
  <r>
    <s v="Bonal, Maurice (Liquor Licensing)"/>
    <x v="88"/>
    <n v="300"/>
    <x v="32"/>
    <s v="D"/>
    <s v="Y"/>
  </r>
  <r>
    <s v="Gonzales, Marco"/>
    <x v="298"/>
    <n v="100"/>
    <x v="33"/>
    <s v="D"/>
    <s v="Y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1">
  <r>
    <s v="Weaks, Jason"/>
    <x v="0"/>
    <n v="300"/>
    <x v="0"/>
    <s v="D"/>
  </r>
  <r>
    <s v="Gould, Leland"/>
    <x v="1"/>
    <n v="1000"/>
    <x v="1"/>
    <s v="D"/>
  </r>
  <r>
    <s v="Titan Vineyards"/>
    <x v="2"/>
    <n v="10000"/>
    <x v="2"/>
    <m/>
  </r>
  <r>
    <s v="Weaks, Dan"/>
    <x v="3"/>
    <n v="500"/>
    <x v="3"/>
    <s v="D"/>
  </r>
  <r>
    <s v="Weaks, Jason"/>
    <x v="4"/>
    <n v="500"/>
    <x v="3"/>
    <s v="D"/>
  </r>
  <r>
    <s v="Bosque Brewery"/>
    <x v="5"/>
    <n v="30"/>
    <x v="4"/>
    <s v="D"/>
  </r>
  <r>
    <s v="Little Toad Creek Brewery"/>
    <x v="5"/>
    <n v="30"/>
    <x v="4"/>
    <s v="D"/>
  </r>
  <r>
    <s v="Bullington, JD"/>
    <x v="6"/>
    <n v="20000"/>
    <x v="5"/>
    <s v="D"/>
  </r>
  <r>
    <s v="Bullington, JD"/>
    <x v="7"/>
    <n v="20000"/>
    <x v="5"/>
    <s v="D"/>
  </r>
  <r>
    <s v="Weaks, Dan"/>
    <x v="8"/>
    <n v="5000"/>
    <x v="5"/>
    <s v="D"/>
  </r>
  <r>
    <s v="Weaks, Dan"/>
    <x v="9"/>
    <n v="3000"/>
    <x v="5"/>
    <s v="D"/>
  </r>
  <r>
    <s v="Weaks, Dan"/>
    <x v="10"/>
    <n v="2000"/>
    <x v="5"/>
    <s v="D"/>
  </r>
  <r>
    <s v="Weaks, Jason"/>
    <x v="8"/>
    <n v="2000"/>
    <x v="5"/>
    <s v="D"/>
  </r>
  <r>
    <s v="Weaks, Jason"/>
    <x v="11"/>
    <n v="1500"/>
    <x v="5"/>
    <s v="D"/>
  </r>
  <r>
    <s v="Greater Albuquerque Chamber of Commerce"/>
    <x v="12"/>
    <n v="1250"/>
    <x v="5"/>
    <s v="D"/>
  </r>
  <r>
    <s v="Greater Albuquerque Chamber of Commerce"/>
    <x v="13"/>
    <n v="1250"/>
    <x v="5"/>
    <s v="D"/>
  </r>
  <r>
    <s v="Weaks, Jason"/>
    <x v="14"/>
    <n v="1000"/>
    <x v="6"/>
    <s v="D"/>
  </r>
  <r>
    <s v="Admiral Beverage Corporation"/>
    <x v="15"/>
    <n v="2500"/>
    <x v="7"/>
    <s v="D"/>
  </r>
  <r>
    <s v="Park, Alfred"/>
    <x v="16"/>
    <n v="500"/>
    <x v="8"/>
    <s v="D"/>
  </r>
  <r>
    <s v="Mahr, Ed"/>
    <x v="17"/>
    <n v="100"/>
    <x v="9"/>
    <s v="D"/>
  </r>
  <r>
    <s v="Duran, Mark"/>
    <x v="18"/>
    <n v="2100"/>
    <x v="10"/>
    <s v="D"/>
  </r>
  <r>
    <s v="Duran, Mark"/>
    <x v="19"/>
    <n v="500"/>
    <x v="11"/>
    <s v="D"/>
  </r>
  <r>
    <s v="Bullington, JD"/>
    <x v="20"/>
    <n v="200"/>
    <x v="11"/>
    <s v="D"/>
  </r>
  <r>
    <s v="Scanland, Scott"/>
    <x v="21"/>
    <n v="1000"/>
    <x v="12"/>
    <s v="R"/>
  </r>
  <r>
    <s v="Anheuser-Busch"/>
    <x v="22"/>
    <n v="50"/>
    <x v="13"/>
    <m/>
  </r>
  <r>
    <s v="Anheuser-Busch"/>
    <x v="23"/>
    <n v="50"/>
    <x v="13"/>
    <m/>
  </r>
  <r>
    <s v="Strategies 360"/>
    <x v="24"/>
    <n v="22"/>
    <x v="13"/>
    <m/>
  </r>
  <r>
    <s v="Strategies 360"/>
    <x v="25"/>
    <n v="22"/>
    <x v="13"/>
    <m/>
  </r>
  <r>
    <s v="Bullington, JD"/>
    <x v="26"/>
    <n v="19.25"/>
    <x v="13"/>
    <m/>
  </r>
  <r>
    <s v="Bullington, JD"/>
    <x v="27"/>
    <n v="19.25"/>
    <x v="13"/>
    <m/>
  </r>
  <r>
    <s v="Thompson, John L."/>
    <x v="28"/>
    <n v="19.25"/>
    <x v="13"/>
    <m/>
  </r>
  <r>
    <s v="Thompson, John L."/>
    <x v="29"/>
    <n v="19.25"/>
    <x v="13"/>
    <m/>
  </r>
  <r>
    <s v="Weaks, Jason"/>
    <x v="30"/>
    <n v="17.5"/>
    <x v="13"/>
    <m/>
  </r>
  <r>
    <s v="Lescombes Family"/>
    <x v="31"/>
    <n v="100"/>
    <x v="14"/>
    <s v="Libertarian"/>
  </r>
  <r>
    <s v="Lescombes Family"/>
    <x v="32"/>
    <n v="100"/>
    <x v="14"/>
    <s v="Libertarian"/>
  </r>
  <r>
    <s v="Lescombes Family"/>
    <x v="33"/>
    <n v="75"/>
    <x v="14"/>
    <s v="Libertarian"/>
  </r>
  <r>
    <s v="Lescombes Family"/>
    <x v="34"/>
    <n v="72.22"/>
    <x v="14"/>
    <s v="Libertarian"/>
  </r>
  <r>
    <s v="Lescombes Family"/>
    <x v="35"/>
    <n v="23.97"/>
    <x v="14"/>
    <s v="Libertarian"/>
  </r>
  <r>
    <s v="Lescombes Family"/>
    <x v="36"/>
    <n v="23.97"/>
    <x v="14"/>
    <s v="Libertarian"/>
  </r>
  <r>
    <s v="Lescombes Family"/>
    <x v="37"/>
    <n v="23.97"/>
    <x v="14"/>
    <s v="Libertarian"/>
  </r>
  <r>
    <s v="Lescombes Family"/>
    <x v="28"/>
    <n v="23.97"/>
    <x v="14"/>
    <s v="Libertarian"/>
  </r>
  <r>
    <s v="Lescombes Family"/>
    <x v="24"/>
    <n v="23.97"/>
    <x v="14"/>
    <s v="Libertarian"/>
  </r>
  <r>
    <s v="Lescombes Family"/>
    <x v="38"/>
    <n v="23.97"/>
    <x v="14"/>
    <s v="Libertarian"/>
  </r>
  <r>
    <s v="Lescombes Family"/>
    <x v="39"/>
    <n v="23.97"/>
    <x v="14"/>
    <s v="Libertarian"/>
  </r>
  <r>
    <s v="Lescombes Family"/>
    <x v="40"/>
    <n v="23.97"/>
    <x v="14"/>
    <s v="Libertarian"/>
  </r>
  <r>
    <s v="Lescombes Family"/>
    <x v="41"/>
    <n v="23.97"/>
    <x v="14"/>
    <s v="Libertarian"/>
  </r>
  <r>
    <s v="Lescombes Family"/>
    <x v="42"/>
    <n v="23.97"/>
    <x v="14"/>
    <s v="Libertarian"/>
  </r>
  <r>
    <s v="Weaks, Jason"/>
    <x v="43"/>
    <n v="150"/>
    <x v="15"/>
    <s v="D"/>
  </r>
  <r>
    <s v="Bullington, JD"/>
    <x v="44"/>
    <n v="500"/>
    <x v="16"/>
    <s v="D"/>
  </r>
  <r>
    <s v="Bullington, JD"/>
    <x v="45"/>
    <n v="200"/>
    <x v="17"/>
    <s v="D"/>
  </r>
  <r>
    <s v="Weaks, Jason"/>
    <x v="46"/>
    <n v="250"/>
    <x v="18"/>
    <s v="R"/>
  </r>
  <r>
    <s v="Gould, Leland"/>
    <x v="47"/>
    <n v="5000"/>
    <x v="19"/>
    <s v="R"/>
  </r>
  <r>
    <s v="Gould, Leland"/>
    <x v="48"/>
    <n v="1000"/>
    <x v="20"/>
    <s v="R"/>
  </r>
  <r>
    <s v="Bullington, JD"/>
    <x v="49"/>
    <n v="2500"/>
    <x v="21"/>
    <s v="D"/>
  </r>
  <r>
    <s v="Bullington, JD"/>
    <x v="50"/>
    <n v="2500"/>
    <x v="21"/>
    <s v="D"/>
  </r>
  <r>
    <s v="Bullington, JD"/>
    <x v="51"/>
    <n v="1000"/>
    <x v="21"/>
    <s v="D"/>
  </r>
  <r>
    <s v="Bullington, JD"/>
    <x v="52"/>
    <n v="200"/>
    <x v="21"/>
    <s v="D"/>
  </r>
  <r>
    <s v="Casa Rondena Winery"/>
    <x v="53"/>
    <n v="5000"/>
    <x v="22"/>
    <s v="R"/>
  </r>
  <r>
    <s v="Brunder, Carrie Robin"/>
    <x v="54"/>
    <n v="1500"/>
    <x v="22"/>
    <s v="R"/>
  </r>
  <r>
    <s v="Weaks, Jason"/>
    <x v="55"/>
    <n v="1500"/>
    <x v="22"/>
    <s v="R"/>
  </r>
  <r>
    <s v="Gessing, Paul"/>
    <x v="56"/>
    <n v="80"/>
    <x v="22"/>
    <s v="R"/>
  </r>
  <r>
    <s v="Weaks, Jason"/>
    <x v="57"/>
    <n v="1500"/>
    <x v="23"/>
    <s v="D"/>
  </r>
  <r>
    <s v="Scanland, Scott"/>
    <x v="21"/>
    <n v="1000"/>
    <x v="23"/>
    <s v="D"/>
  </r>
  <r>
    <s v="Weaks, Jason"/>
    <x v="58"/>
    <n v="500"/>
    <x v="23"/>
    <s v="D"/>
  </r>
  <r>
    <s v="Thompson, John L."/>
    <x v="59"/>
    <n v="250"/>
    <x v="23"/>
    <s v="D"/>
  </r>
  <r>
    <s v="Weaks, Jason"/>
    <x v="0"/>
    <n v="250"/>
    <x v="23"/>
    <s v="D"/>
  </r>
  <r>
    <s v="Thompson, John L."/>
    <x v="60"/>
    <n v="100"/>
    <x v="24"/>
    <s v="D"/>
  </r>
  <r>
    <s v="NM Restaurant Association"/>
    <x v="61"/>
    <n v="5000"/>
    <x v="25"/>
    <s v="R"/>
  </r>
  <r>
    <s v="Gould, Leland"/>
    <x v="62"/>
    <n v="2000"/>
    <x v="25"/>
    <s v="R"/>
  </r>
  <r>
    <s v="Scanland, Scott"/>
    <x v="63"/>
    <n v="573.79"/>
    <x v="25"/>
    <s v="R"/>
  </r>
  <r>
    <s v="NM Restaurant Association"/>
    <x v="64"/>
    <n v="250"/>
    <x v="25"/>
    <s v="R"/>
  </r>
  <r>
    <s v="Scanland, Scott"/>
    <x v="65"/>
    <n v="109.18"/>
    <x v="25"/>
    <s v="R"/>
  </r>
  <r>
    <s v="Bullington, JD"/>
    <x v="66"/>
    <n v="500"/>
    <x v="26"/>
    <s v="D"/>
  </r>
  <r>
    <s v="Weaks, Jason"/>
    <x v="67"/>
    <n v="500"/>
    <x v="27"/>
    <s v="R"/>
  </r>
  <r>
    <s v="SaucedoChavez, PC"/>
    <x v="68"/>
    <n v="7500"/>
    <x v="28"/>
    <s v="D"/>
  </r>
  <r>
    <s v="Gould, Leland"/>
    <x v="69"/>
    <n v="500"/>
    <x v="29"/>
    <s v="R"/>
  </r>
  <r>
    <s v="Thompson, John L."/>
    <x v="70"/>
    <n v="100"/>
    <x v="30"/>
    <s v="R"/>
  </r>
  <r>
    <s v="Gould, Leland"/>
    <x v="71"/>
    <n v="2500"/>
    <x v="31"/>
    <s v="R"/>
  </r>
  <r>
    <s v="Gould, Leland"/>
    <x v="72"/>
    <n v="5200"/>
    <x v="32"/>
    <s v="R"/>
  </r>
  <r>
    <s v="Gould, Leland"/>
    <x v="73"/>
    <n v="1500"/>
    <x v="33"/>
    <s v="R"/>
  </r>
  <r>
    <s v="Gessing, Paul"/>
    <x v="74"/>
    <n v="75"/>
    <x v="33"/>
    <s v="R"/>
  </r>
  <r>
    <s v="Gessing, Paul"/>
    <x v="75"/>
    <n v="35"/>
    <x v="33"/>
    <s v="R"/>
  </r>
  <r>
    <s v="Gessing, Paul"/>
    <x v="76"/>
    <n v="35"/>
    <x v="33"/>
    <s v="R"/>
  </r>
  <r>
    <s v="Gessing, Paul"/>
    <x v="77"/>
    <n v="35"/>
    <x v="33"/>
    <s v="R"/>
  </r>
  <r>
    <s v="Gessing, Paul"/>
    <x v="78"/>
    <n v="25"/>
    <x v="33"/>
    <s v="R"/>
  </r>
  <r>
    <s v="NM Restaurant Association"/>
    <x v="79"/>
    <n v="100"/>
    <x v="34"/>
    <s v="R"/>
  </r>
  <r>
    <s v="Gould, Leland"/>
    <x v="47"/>
    <n v="1000"/>
    <x v="35"/>
    <s v="R"/>
  </r>
  <r>
    <s v="Gould, Leland"/>
    <x v="80"/>
    <n v="1000"/>
    <x v="35"/>
    <s v="R"/>
  </r>
  <r>
    <s v="Weaks, Jason"/>
    <x v="81"/>
    <n v="1000"/>
    <x v="35"/>
    <s v="R"/>
  </r>
  <r>
    <s v="Gonzales, Marco"/>
    <x v="82"/>
    <n v="200"/>
    <x v="35"/>
    <s v="R"/>
  </r>
  <r>
    <s v="Gould, Leland"/>
    <x v="83"/>
    <n v="500"/>
    <x v="36"/>
    <s v="R"/>
  </r>
  <r>
    <s v="Gould, Leland"/>
    <x v="84"/>
    <n v="500"/>
    <x v="36"/>
    <s v="R"/>
  </r>
  <r>
    <s v="Enchanted Vineyards"/>
    <x v="85"/>
    <n v="250"/>
    <x v="37"/>
    <s v="R"/>
  </r>
  <r>
    <s v="Lauter Haus Brewing Co."/>
    <x v="86"/>
    <n v="400"/>
    <x v="38"/>
    <s v="D"/>
  </r>
  <r>
    <s v="Duran, Mark"/>
    <x v="19"/>
    <n v="500"/>
    <x v="39"/>
    <s v="D"/>
  </r>
  <r>
    <s v="Mahr, Ed"/>
    <x v="87"/>
    <n v="200"/>
    <x v="39"/>
    <s v="D"/>
  </r>
  <r>
    <s v="Bullington, JD"/>
    <x v="88"/>
    <n v="250"/>
    <x v="40"/>
    <s v="D"/>
  </r>
  <r>
    <s v="Gould, Leland"/>
    <x v="89"/>
    <n v="500"/>
    <x v="41"/>
    <s v="R"/>
  </r>
  <r>
    <s v="Anheuser-Busch"/>
    <x v="90"/>
    <n v="5000"/>
    <x v="42"/>
    <s v="D"/>
  </r>
  <r>
    <s v="Weaks, Jason"/>
    <x v="91"/>
    <n v="5000"/>
    <x v="42"/>
    <s v="D"/>
  </r>
  <r>
    <s v="Tractor Brewing Co."/>
    <x v="91"/>
    <n v="2500"/>
    <x v="42"/>
    <s v="D"/>
  </r>
  <r>
    <s v="NM Brewers Guild"/>
    <x v="92"/>
    <n v="1950"/>
    <x v="42"/>
    <s v="D"/>
  </r>
  <r>
    <s v="NM Distillers Guild"/>
    <x v="93"/>
    <n v="1500"/>
    <x v="42"/>
    <s v="D"/>
  </r>
  <r>
    <s v="Weaks, Jason"/>
    <x v="94"/>
    <n v="1500"/>
    <x v="42"/>
    <s v="D"/>
  </r>
  <r>
    <s v="Weaks, Jason"/>
    <x v="95"/>
    <n v="1250"/>
    <x v="42"/>
    <s v="D"/>
  </r>
  <r>
    <s v="Bullington, JD"/>
    <x v="96"/>
    <n v="1000"/>
    <x v="42"/>
    <s v="D"/>
  </r>
  <r>
    <s v="Scanland, Scott"/>
    <x v="97"/>
    <n v="1000"/>
    <x v="42"/>
    <s v="D"/>
  </r>
  <r>
    <s v="Scanland, Scott"/>
    <x v="98"/>
    <n v="1000"/>
    <x v="42"/>
    <s v="D"/>
  </r>
  <r>
    <s v="Scanland, Scott"/>
    <x v="99"/>
    <n v="1000"/>
    <x v="42"/>
    <s v="D"/>
  </r>
  <r>
    <s v="Scanland, Scott"/>
    <x v="100"/>
    <n v="1000"/>
    <x v="42"/>
    <s v="D"/>
  </r>
  <r>
    <s v="Scanland, Scott"/>
    <x v="101"/>
    <n v="1000"/>
    <x v="42"/>
    <s v="D"/>
  </r>
  <r>
    <s v="Bullington, JD"/>
    <x v="25"/>
    <n v="750"/>
    <x v="42"/>
    <s v="D"/>
  </r>
  <r>
    <s v="Bullington, JD"/>
    <x v="102"/>
    <n v="500"/>
    <x v="42"/>
    <s v="D"/>
  </r>
  <r>
    <s v="Bullington, JD"/>
    <x v="103"/>
    <n v="500"/>
    <x v="42"/>
    <s v="D"/>
  </r>
  <r>
    <s v="Southern Glazer's Wine &amp; Spirits (f/k/a Southern Wine and Spirits)"/>
    <x v="104"/>
    <n v="500"/>
    <x v="42"/>
    <s v="D"/>
  </r>
  <r>
    <s v="Weaks, Jason"/>
    <x v="60"/>
    <n v="250"/>
    <x v="42"/>
    <s v="D"/>
  </r>
  <r>
    <s v="Bullington, JD"/>
    <x v="105"/>
    <n v="250"/>
    <x v="43"/>
    <m/>
  </r>
  <r>
    <s v="Gonzales, Marco"/>
    <x v="106"/>
    <n v="250"/>
    <x v="44"/>
    <s v="R"/>
  </r>
  <r>
    <s v="National Distributing Company"/>
    <x v="107"/>
    <n v="2000"/>
    <x v="45"/>
    <s v="D"/>
  </r>
  <r>
    <s v="Admiral Beverage Corporation"/>
    <x v="68"/>
    <n v="1500"/>
    <x v="45"/>
    <s v="D"/>
  </r>
  <r>
    <s v="Weaks, Jason"/>
    <x v="108"/>
    <n v="1500"/>
    <x v="46"/>
    <s v="D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62CEFC9-5C03-4532-AF98-6231009DA4B8}" name="PivotTable16" cacheId="1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Candidate">
  <location ref="B4:C268" firstHeaderRow="1" firstDataRow="1" firstDataCol="1"/>
  <pivotFields count="8">
    <pivotField showAll="0"/>
    <pivotField numFmtId="14" showAll="0">
      <items count="1052">
        <item x="610"/>
        <item x="33"/>
        <item x="752"/>
        <item x="62"/>
        <item x="753"/>
        <item x="32"/>
        <item x="749"/>
        <item x="61"/>
        <item x="775"/>
        <item x="998"/>
        <item x="401"/>
        <item x="400"/>
        <item x="499"/>
        <item x="39"/>
        <item x="623"/>
        <item x="501"/>
        <item x="60"/>
        <item x="276"/>
        <item x="345"/>
        <item x="519"/>
        <item x="309"/>
        <item x="1034"/>
        <item x="520"/>
        <item x="308"/>
        <item x="558"/>
        <item x="709"/>
        <item x="833"/>
        <item x="86"/>
        <item x="31"/>
        <item x="799"/>
        <item x="435"/>
        <item x="885"/>
        <item x="128"/>
        <item x="260"/>
        <item x="764"/>
        <item x="1016"/>
        <item x="1015"/>
        <item x="777"/>
        <item x="262"/>
        <item x="972"/>
        <item x="488"/>
        <item x="568"/>
        <item x="781"/>
        <item x="843"/>
        <item x="634"/>
        <item x="666"/>
        <item x="976"/>
        <item x="299"/>
        <item x="390"/>
        <item x="668"/>
        <item x="909"/>
        <item x="631"/>
        <item x="226"/>
        <item x="630"/>
        <item x="679"/>
        <item x="213"/>
        <item x="539"/>
        <item x="214"/>
        <item x="645"/>
        <item x="399"/>
        <item x="537"/>
        <item x="36"/>
        <item x="978"/>
        <item x="287"/>
        <item x="113"/>
        <item x="384"/>
        <item x="112"/>
        <item x="1035"/>
        <item x="159"/>
        <item x="910"/>
        <item x="665"/>
        <item x="59"/>
        <item x="147"/>
        <item x="586"/>
        <item x="194"/>
        <item x="0"/>
        <item x="476"/>
        <item x="117"/>
        <item x="475"/>
        <item x="300"/>
        <item x="304"/>
        <item x="504"/>
        <item x="708"/>
        <item x="717"/>
        <item x="514"/>
        <item x="1025"/>
        <item x="146"/>
        <item x="106"/>
        <item x="703"/>
        <item x="487"/>
        <item x="1"/>
        <item x="538"/>
        <item x="706"/>
        <item x="712"/>
        <item x="748"/>
        <item x="911"/>
        <item x="2"/>
        <item x="50"/>
        <item x="379"/>
        <item x="788"/>
        <item x="725"/>
        <item x="64"/>
        <item x="632"/>
        <item x="122"/>
        <item x="697"/>
        <item x="474"/>
        <item x="1011"/>
        <item x="958"/>
        <item x="835"/>
        <item x="836"/>
        <item x="409"/>
        <item x="633"/>
        <item x="1010"/>
        <item x="491"/>
        <item x="298"/>
        <item x="672"/>
        <item x="111"/>
        <item x="110"/>
        <item x="609"/>
        <item x="571"/>
        <item x="292"/>
        <item x="619"/>
        <item x="977"/>
        <item x="693"/>
        <item x="681"/>
        <item x="553"/>
        <item x="557"/>
        <item x="818"/>
        <item x="699"/>
        <item x="189"/>
        <item x="762"/>
        <item x="960"/>
        <item x="116"/>
        <item x="190"/>
        <item x="48"/>
        <item x="195"/>
        <item x="560"/>
        <item x="713"/>
        <item x="63"/>
        <item x="21"/>
        <item x="881"/>
        <item x="727"/>
        <item x="445"/>
        <item x="1014"/>
        <item x="751"/>
        <item x="627"/>
        <item x="500"/>
        <item x="343"/>
        <item x="1033"/>
        <item x="618"/>
        <item x="398"/>
        <item x="750"/>
        <item x="943"/>
        <item x="3"/>
        <item x="261"/>
        <item x="970"/>
        <item x="670"/>
        <item x="505"/>
        <item x="861"/>
        <item x="884"/>
        <item x="14"/>
        <item x="301"/>
        <item x="629"/>
        <item x="701"/>
        <item x="700"/>
        <item x="257"/>
        <item x="1005"/>
        <item x="148"/>
        <item x="104"/>
        <item x="975"/>
        <item x="351"/>
        <item x="316"/>
        <item x="406"/>
        <item x="622"/>
        <item x="554"/>
        <item x="845"/>
        <item x="289"/>
        <item x="846"/>
        <item x="682"/>
        <item x="410"/>
        <item x="69"/>
        <item x="394"/>
        <item x="16"/>
        <item x="888"/>
        <item x="584"/>
        <item x="397"/>
        <item x="132"/>
        <item x="191"/>
        <item x="1007"/>
        <item x="115"/>
        <item x="142"/>
        <item x="620"/>
        <item x="157"/>
        <item x="158"/>
        <item x="160"/>
        <item x="880"/>
        <item x="502"/>
        <item x="367"/>
        <item x="738"/>
        <item x="792"/>
        <item x="908"/>
        <item x="726"/>
        <item x="490"/>
        <item x="844"/>
        <item x="484"/>
        <item x="503"/>
        <item x="508"/>
        <item x="486"/>
        <item x="711"/>
        <item x="1019"/>
        <item x="688"/>
        <item x="494"/>
        <item x="710"/>
        <item x="202"/>
        <item x="562"/>
        <item x="1013"/>
        <item x="760"/>
        <item x="847"/>
        <item x="758"/>
        <item x="516"/>
        <item x="311"/>
        <item x="429"/>
        <item x="434"/>
        <item x="756"/>
        <item x="798"/>
        <item x="1006"/>
        <item x="181"/>
        <item x="411"/>
        <item x="71"/>
        <item x="648"/>
        <item x="313"/>
        <item x="921"/>
        <item x="647"/>
        <item x="12"/>
        <item x="803"/>
        <item x="5"/>
        <item x="24"/>
        <item x="297"/>
        <item x="251"/>
        <item x="187"/>
        <item x="550"/>
        <item x="454"/>
        <item x="468"/>
        <item x="826"/>
        <item x="866"/>
        <item x="930"/>
        <item x="295"/>
        <item x="441"/>
        <item x="109"/>
        <item x="825"/>
        <item x="1002"/>
        <item x="275"/>
        <item x="10"/>
        <item x="302"/>
        <item x="842"/>
        <item x="824"/>
        <item x="548"/>
        <item x="543"/>
        <item x="219"/>
        <item x="878"/>
        <item x="814"/>
        <item x="923"/>
        <item x="403"/>
        <item x="674"/>
        <item x="315"/>
        <item x="882"/>
        <item x="344"/>
        <item x="754"/>
        <item x="179"/>
        <item x="915"/>
        <item x="613"/>
        <item x="819"/>
        <item x="1004"/>
        <item x="496"/>
        <item x="646"/>
        <item x="497"/>
        <item x="279"/>
        <item x="495"/>
        <item x="483"/>
        <item x="145"/>
        <item x="114"/>
        <item x="807"/>
        <item x="608"/>
        <item x="999"/>
        <item x="932"/>
        <item x="728"/>
        <item x="469"/>
        <item x="310"/>
        <item x="493"/>
        <item x="252"/>
        <item x="381"/>
        <item x="294"/>
        <item x="785"/>
        <item x="443"/>
        <item x="965"/>
        <item x="810"/>
        <item x="929"/>
        <item x="997"/>
        <item x="649"/>
        <item x="545"/>
        <item x="1026"/>
        <item x="747"/>
        <item x="905"/>
        <item x="907"/>
        <item x="719"/>
        <item x="718"/>
        <item x="716"/>
        <item x="652"/>
        <item x="359"/>
        <item x="650"/>
        <item x="657"/>
        <item x="358"/>
        <item x="651"/>
        <item x="428"/>
        <item x="362"/>
        <item x="653"/>
        <item x="433"/>
        <item x="654"/>
        <item x="635"/>
        <item x="971"/>
        <item x="912"/>
        <item x="273"/>
        <item x="121"/>
        <item x="237"/>
        <item x="18"/>
        <item x="23"/>
        <item x="735"/>
        <item x="1012"/>
        <item x="450"/>
        <item x="272"/>
        <item x="822"/>
        <item x="507"/>
        <item x="817"/>
        <item x="348"/>
        <item x="530"/>
        <item x="141"/>
        <item x="1027"/>
        <item x="812"/>
        <item x="144"/>
        <item x="934"/>
        <item x="533"/>
        <item x="393"/>
        <item x="178"/>
        <item x="797"/>
        <item x="920"/>
        <item x="312"/>
        <item x="544"/>
        <item x="813"/>
        <item x="149"/>
        <item x="203"/>
        <item x="17"/>
        <item x="93"/>
        <item x="532"/>
        <item x="795"/>
        <item x="968"/>
        <item x="6"/>
        <item x="205"/>
        <item x="918"/>
        <item x="129"/>
        <item x="419"/>
        <item x="423"/>
        <item x="974"/>
        <item x="204"/>
        <item x="855"/>
        <item x="108"/>
        <item x="498"/>
        <item x="906"/>
        <item x="258"/>
        <item x="296"/>
        <item x="396"/>
        <item x="98"/>
        <item x="9"/>
        <item x="583"/>
        <item x="284"/>
        <item x="547"/>
        <item x="585"/>
        <item x="314"/>
        <item x="408"/>
        <item x="395"/>
        <item x="1032"/>
        <item x="883"/>
        <item x="891"/>
        <item x="452"/>
        <item x="120"/>
        <item x="288"/>
        <item x="643"/>
        <item x="291"/>
        <item x="467"/>
        <item x="277"/>
        <item x="389"/>
        <item x="876"/>
        <item x="559"/>
        <item x="675"/>
        <item x="13"/>
        <item x="465"/>
        <item x="964"/>
        <item x="886"/>
        <item x="150"/>
        <item x="140"/>
        <item x="992"/>
        <item x="549"/>
        <item x="732"/>
        <item x="151"/>
        <item x="759"/>
        <item x="1043"/>
        <item x="572"/>
        <item x="1003"/>
        <item x="815"/>
        <item x="216"/>
        <item x="857"/>
        <item x="849"/>
        <item x="546"/>
        <item x="959"/>
        <item x="848"/>
        <item x="380"/>
        <item x="492"/>
        <item x="931"/>
        <item x="801"/>
        <item x="513"/>
        <item x="893"/>
        <item x="293"/>
        <item x="755"/>
        <item x="852"/>
        <item x="715"/>
        <item x="936"/>
        <item x="897"/>
        <item x="890"/>
        <item x="368"/>
        <item x="387"/>
        <item x="388"/>
        <item x="996"/>
        <item x="523"/>
        <item x="517"/>
        <item x="521"/>
        <item x="1020"/>
        <item x="1018"/>
        <item x="772"/>
        <item x="740"/>
        <item x="739"/>
        <item x="376"/>
        <item x="774"/>
        <item x="506"/>
        <item x="1009"/>
        <item x="773"/>
        <item x="427"/>
        <item x="686"/>
        <item x="1017"/>
        <item x="766"/>
        <item x="1030"/>
        <item x="461"/>
        <item x="485"/>
        <item x="364"/>
        <item x="444"/>
        <item x="707"/>
        <item x="244"/>
        <item x="350"/>
        <item x="979"/>
        <item x="1008"/>
        <item x="889"/>
        <item x="782"/>
        <item x="957"/>
        <item x="892"/>
        <item x="286"/>
        <item x="70"/>
        <item x="919"/>
        <item x="489"/>
        <item x="660"/>
        <item x="1040"/>
        <item x="274"/>
        <item x="667"/>
        <item x="357"/>
        <item x="963"/>
        <item x="72"/>
        <item x="28"/>
        <item x="11"/>
        <item x="58"/>
        <item x="96"/>
        <item x="612"/>
        <item x="1044"/>
        <item x="201"/>
        <item x="212"/>
        <item x="349"/>
        <item x="83"/>
        <item x="1046"/>
        <item x="542"/>
        <item x="472"/>
        <item x="565"/>
        <item x="730"/>
        <item x="763"/>
        <item x="383"/>
        <item x="644"/>
        <item x="853"/>
        <item x="193"/>
        <item x="787"/>
        <item x="136"/>
        <item x="135"/>
        <item x="470"/>
        <item x="404"/>
        <item x="856"/>
        <item x="464"/>
        <item x="816"/>
        <item x="1038"/>
        <item x="426"/>
        <item x="425"/>
        <item x="414"/>
        <item x="432"/>
        <item x="524"/>
        <item x="811"/>
        <item x="985"/>
        <item x="780"/>
        <item x="551"/>
        <item x="163"/>
        <item x="1048"/>
        <item x="1047"/>
        <item x="1045"/>
        <item x="746"/>
        <item x="640"/>
        <item x="138"/>
        <item x="771"/>
        <item x="249"/>
        <item x="894"/>
        <item x="282"/>
        <item x="737"/>
        <item x="167"/>
        <item x="887"/>
        <item x="119"/>
        <item x="285"/>
        <item x="7"/>
        <item x="4"/>
        <item x="34"/>
        <item x="352"/>
        <item x="459"/>
        <item x="341"/>
        <item x="123"/>
        <item x="1031"/>
        <item x="800"/>
        <item x="79"/>
        <item x="75"/>
        <item x="511"/>
        <item x="30"/>
        <item x="87"/>
        <item x="413"/>
        <item x="431"/>
        <item x="415"/>
        <item x="247"/>
        <item x="512"/>
        <item x="731"/>
        <item x="808"/>
        <item x="248"/>
        <item x="354"/>
        <item x="365"/>
        <item x="606"/>
        <item x="378"/>
        <item x="377"/>
        <item x="360"/>
        <item x="386"/>
        <item x="143"/>
        <item x="342"/>
        <item x="951"/>
        <item x="66"/>
        <item x="283"/>
        <item x="124"/>
        <item x="704"/>
        <item x="407"/>
        <item x="868"/>
        <item x="779"/>
        <item x="133"/>
        <item x="447"/>
        <item x="8"/>
        <item x="865"/>
        <item x="369"/>
        <item x="837"/>
        <item x="346"/>
        <item x="19"/>
        <item x="736"/>
        <item x="673"/>
        <item x="658"/>
        <item x="385"/>
        <item x="43"/>
        <item x="392"/>
        <item x="522"/>
        <item x="15"/>
        <item x="107"/>
        <item x="510"/>
        <item x="22"/>
        <item x="259"/>
        <item x="80"/>
        <item x="438"/>
        <item x="418"/>
        <item x="347"/>
        <item x="899"/>
        <item x="20"/>
        <item x="661"/>
        <item x="1024"/>
        <item x="983"/>
        <item x="361"/>
        <item x="422"/>
        <item x="375"/>
        <item x="25"/>
        <item x="913"/>
        <item x="599"/>
        <item x="1049"/>
        <item x="280"/>
        <item x="734"/>
        <item x="724"/>
        <item x="705"/>
        <item x="256"/>
        <item x="26"/>
        <item x="353"/>
        <item x="391"/>
        <item x="462"/>
        <item x="743"/>
        <item x="721"/>
        <item x="206"/>
        <item x="451"/>
        <item x="154"/>
        <item x="926"/>
        <item x="420"/>
        <item x="430"/>
        <item x="598"/>
        <item x="916"/>
        <item x="44"/>
        <item x="278"/>
        <item x="105"/>
        <item x="1021"/>
        <item x="595"/>
        <item x="955"/>
        <item x="669"/>
        <item x="374"/>
        <item x="526"/>
        <item x="515"/>
        <item x="692"/>
        <item x="744"/>
        <item x="370"/>
        <item x="607"/>
        <item x="223"/>
        <item x="552"/>
        <item x="402"/>
        <item x="904"/>
        <item x="663"/>
        <item x="662"/>
        <item x="1022"/>
        <item x="875"/>
        <item x="953"/>
        <item x="850"/>
        <item x="778"/>
        <item x="678"/>
        <item x="677"/>
        <item x="73"/>
        <item x="221"/>
        <item x="933"/>
        <item x="935"/>
        <item x="687"/>
        <item x="685"/>
        <item x="961"/>
        <item x="1023"/>
        <item x="250"/>
        <item x="831"/>
        <item x="922"/>
        <item x="518"/>
        <item x="851"/>
        <item x="156"/>
        <item x="47"/>
        <item x="576"/>
        <item x="42"/>
        <item x="220"/>
        <item x="942"/>
        <item x="211"/>
        <item x="439"/>
        <item x="127"/>
        <item x="529"/>
        <item x="271"/>
        <item x="356"/>
        <item x="471"/>
        <item x="463"/>
        <item x="1039"/>
        <item x="525"/>
        <item x="332"/>
        <item x="757"/>
        <item x="840"/>
        <item x="567"/>
        <item x="745"/>
        <item x="35"/>
        <item x="208"/>
        <item x="92"/>
        <item x="457"/>
        <item x="130"/>
        <item x="242"/>
        <item x="903"/>
        <item x="340"/>
        <item x="967"/>
        <item x="228"/>
        <item x="659"/>
        <item x="900"/>
        <item x="914"/>
        <item x="1042"/>
        <item x="962"/>
        <item x="527"/>
        <item x="839"/>
        <item x="281"/>
        <item x="68"/>
        <item x="917"/>
        <item x="37"/>
        <item x="458"/>
        <item x="100"/>
        <item x="184"/>
        <item x="854"/>
        <item x="794"/>
        <item x="872"/>
        <item x="949"/>
        <item x="442"/>
        <item x="534"/>
        <item x="871"/>
        <item x="600"/>
        <item x="1028"/>
        <item x="134"/>
        <item x="809"/>
        <item x="421"/>
        <item x="268"/>
        <item x="327"/>
        <item x="535"/>
        <item x="802"/>
        <item x="155"/>
        <item x="329"/>
        <item x="589"/>
        <item x="602"/>
        <item x="330"/>
        <item x="307"/>
        <item x="267"/>
        <item x="306"/>
        <item x="305"/>
        <item x="103"/>
        <item x="605"/>
        <item x="270"/>
        <item x="269"/>
        <item x="531"/>
        <item x="371"/>
        <item x="616"/>
        <item x="536"/>
        <item x="200"/>
        <item x="355"/>
        <item x="182"/>
        <item x="564"/>
        <item x="215"/>
        <item x="325"/>
        <item x="46"/>
        <item x="126"/>
        <item x="210"/>
        <item x="417"/>
        <item x="224"/>
        <item x="966"/>
        <item x="78"/>
        <item x="733"/>
        <item x="382"/>
        <item x="101"/>
        <item x="561"/>
        <item x="290"/>
        <item x="131"/>
        <item x="326"/>
        <item x="176"/>
        <item x="222"/>
        <item x="253"/>
        <item x="97"/>
        <item x="691"/>
        <item x="77"/>
        <item x="183"/>
        <item x="199"/>
        <item x="948"/>
        <item x="424"/>
        <item x="49"/>
        <item x="180"/>
        <item x="528"/>
        <item x="137"/>
        <item x="587"/>
        <item x="41"/>
        <item x="722"/>
        <item x="765"/>
        <item x="412"/>
        <item x="153"/>
        <item x="225"/>
        <item x="85"/>
        <item x="615"/>
        <item x="102"/>
        <item x="196"/>
        <item x="832"/>
        <item x="217"/>
        <item x="67"/>
        <item x="405"/>
        <item x="139"/>
        <item x="588"/>
        <item x="901"/>
        <item x="896"/>
        <item x="99"/>
        <item x="823"/>
        <item x="680"/>
        <item x="641"/>
        <item x="118"/>
        <item x="363"/>
        <item x="466"/>
        <item x="859"/>
        <item x="303"/>
        <item x="973"/>
        <item x="946"/>
        <item x="227"/>
        <item x="791"/>
        <item x="328"/>
        <item x="789"/>
        <item x="790"/>
        <item x="695"/>
        <item x="152"/>
        <item x="481"/>
        <item x="698"/>
        <item x="334"/>
        <item x="702"/>
        <item x="624"/>
        <item x="980"/>
        <item x="994"/>
        <item x="82"/>
        <item x="993"/>
        <item x="579"/>
        <item x="596"/>
        <item x="594"/>
        <item x="611"/>
        <item x="937"/>
        <item x="604"/>
        <item x="234"/>
        <item x="830"/>
        <item x="694"/>
        <item x="601"/>
        <item x="720"/>
        <item x="563"/>
        <item x="989"/>
        <item x="233"/>
        <item x="255"/>
        <item x="639"/>
        <item x="614"/>
        <item x="796"/>
        <item x="617"/>
        <item x="448"/>
        <item x="218"/>
        <item x="165"/>
        <item x="1001"/>
        <item x="125"/>
        <item x="828"/>
        <item x="827"/>
        <item x="769"/>
        <item x="636"/>
        <item x="577"/>
        <item x="941"/>
        <item x="373"/>
        <item x="324"/>
        <item x="541"/>
        <item x="337"/>
        <item x="664"/>
        <item x="177"/>
        <item x="455"/>
        <item x="331"/>
        <item x="185"/>
        <item x="198"/>
        <item x="860"/>
        <item x="950"/>
        <item x="95"/>
        <item x="246"/>
        <item x="186"/>
        <item x="690"/>
        <item x="939"/>
        <item x="805"/>
        <item x="436"/>
        <item x="684"/>
        <item x="902"/>
        <item x="81"/>
        <item x="482"/>
        <item x="232"/>
        <item x="821"/>
        <item x="174"/>
        <item x="683"/>
        <item x="676"/>
        <item x="944"/>
        <item x="479"/>
        <item x="729"/>
        <item x="254"/>
        <item x="578"/>
        <item x="786"/>
        <item x="209"/>
        <item x="372"/>
        <item x="94"/>
        <item x="164"/>
        <item x="323"/>
        <item x="416"/>
        <item x="1037"/>
        <item x="264"/>
        <item x="841"/>
        <item x="192"/>
        <item x="637"/>
        <item x="1050"/>
        <item x="236"/>
        <item x="628"/>
        <item x="320"/>
        <item x="235"/>
        <item x="265"/>
        <item x="321"/>
        <item x="940"/>
        <item x="335"/>
        <item x="555"/>
        <item x="869"/>
        <item x="56"/>
        <item x="591"/>
        <item x="27"/>
        <item x="319"/>
        <item x="924"/>
        <item x="689"/>
        <item x="862"/>
        <item x="338"/>
        <item x="986"/>
        <item x="625"/>
        <item x="626"/>
        <item x="229"/>
        <item x="952"/>
        <item x="40"/>
        <item x="230"/>
        <item x="767"/>
        <item x="867"/>
        <item x="333"/>
        <item x="696"/>
        <item x="456"/>
        <item x="925"/>
        <item x="834"/>
        <item x="161"/>
        <item x="162"/>
        <item x="829"/>
        <item x="873"/>
        <item x="169"/>
        <item x="858"/>
        <item x="863"/>
        <item x="473"/>
        <item x="570"/>
        <item x="1029"/>
        <item x="761"/>
        <item x="870"/>
        <item x="65"/>
        <item x="29"/>
        <item x="879"/>
        <item x="166"/>
        <item x="898"/>
        <item x="38"/>
        <item x="984"/>
        <item x="864"/>
        <item x="714"/>
        <item x="995"/>
        <item x="982"/>
        <item x="597"/>
        <item x="742"/>
        <item x="581"/>
        <item x="575"/>
        <item x="574"/>
        <item x="768"/>
        <item x="877"/>
        <item x="339"/>
        <item x="981"/>
        <item x="991"/>
        <item x="954"/>
        <item x="784"/>
        <item x="806"/>
        <item x="783"/>
        <item x="723"/>
        <item x="460"/>
        <item x="478"/>
        <item x="590"/>
        <item x="318"/>
        <item x="990"/>
        <item x="770"/>
        <item x="987"/>
        <item x="776"/>
        <item x="509"/>
        <item x="437"/>
        <item x="54"/>
        <item x="74"/>
        <item x="480"/>
        <item x="566"/>
        <item x="945"/>
        <item x="317"/>
        <item x="569"/>
        <item x="947"/>
        <item x="84"/>
        <item x="440"/>
        <item x="592"/>
        <item x="741"/>
        <item x="76"/>
        <item x="603"/>
        <item x="956"/>
        <item x="874"/>
        <item x="171"/>
        <item x="1000"/>
        <item x="1036"/>
        <item x="45"/>
        <item x="988"/>
        <item x="336"/>
        <item x="477"/>
        <item x="655"/>
        <item x="449"/>
        <item x="927"/>
        <item x="446"/>
        <item x="593"/>
        <item x="51"/>
        <item x="638"/>
        <item x="322"/>
        <item x="172"/>
        <item x="91"/>
        <item x="656"/>
        <item x="642"/>
        <item x="928"/>
        <item x="245"/>
        <item x="540"/>
        <item x="838"/>
        <item x="266"/>
        <item x="89"/>
        <item x="556"/>
        <item x="175"/>
        <item x="170"/>
        <item x="90"/>
        <item x="207"/>
        <item x="231"/>
        <item x="88"/>
        <item x="243"/>
        <item x="366"/>
        <item x="263"/>
        <item x="804"/>
        <item x="793"/>
        <item x="168"/>
        <item x="573"/>
        <item x="1041"/>
        <item x="895"/>
        <item x="241"/>
        <item x="188"/>
        <item x="580"/>
        <item x="173"/>
        <item x="582"/>
        <item x="671"/>
        <item x="621"/>
        <item x="55"/>
        <item x="453"/>
        <item x="820"/>
        <item x="969"/>
        <item x="238"/>
        <item x="57"/>
        <item x="197"/>
        <item x="52"/>
        <item x="53"/>
        <item x="240"/>
        <item x="239"/>
        <item x="938"/>
        <item t="default"/>
      </items>
    </pivotField>
    <pivotField dataField="1" showAll="0"/>
    <pivotField axis="axisRow" showAll="0" sortType="descending">
      <items count="26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t="default"/>
      </items>
    </pivotField>
  </pivotFields>
  <rowFields count="1">
    <field x="3"/>
  </rowFields>
  <rowItems count="264">
    <i>
      <x v="87"/>
    </i>
    <i>
      <x v="143"/>
    </i>
    <i>
      <x v="81"/>
    </i>
    <i>
      <x v="242"/>
    </i>
    <i>
      <x v="147"/>
    </i>
    <i>
      <x v="70"/>
    </i>
    <i>
      <x v="207"/>
    </i>
    <i>
      <x v="19"/>
    </i>
    <i>
      <x v="76"/>
    </i>
    <i>
      <x v="224"/>
    </i>
    <i>
      <x v="103"/>
    </i>
    <i>
      <x v="182"/>
    </i>
    <i>
      <x v="151"/>
    </i>
    <i>
      <x v="111"/>
    </i>
    <i>
      <x v="194"/>
    </i>
    <i>
      <x v="150"/>
    </i>
    <i>
      <x v="172"/>
    </i>
    <i>
      <x v="244"/>
    </i>
    <i>
      <x v="114"/>
    </i>
    <i>
      <x v="192"/>
    </i>
    <i>
      <x v="92"/>
    </i>
    <i>
      <x v="168"/>
    </i>
    <i>
      <x v="246"/>
    </i>
    <i>
      <x v="43"/>
    </i>
    <i>
      <x v="181"/>
    </i>
    <i>
      <x v="132"/>
    </i>
    <i>
      <x v="153"/>
    </i>
    <i>
      <x v="257"/>
    </i>
    <i>
      <x v="134"/>
    </i>
    <i>
      <x v="180"/>
    </i>
    <i>
      <x v="112"/>
    </i>
    <i>
      <x v="38"/>
    </i>
    <i>
      <x v="221"/>
    </i>
    <i>
      <x v="230"/>
    </i>
    <i>
      <x v="233"/>
    </i>
    <i>
      <x v="32"/>
    </i>
    <i>
      <x v="188"/>
    </i>
    <i>
      <x v="55"/>
    </i>
    <i>
      <x v="241"/>
    </i>
    <i>
      <x v="63"/>
    </i>
    <i>
      <x v="219"/>
    </i>
    <i>
      <x v="201"/>
    </i>
    <i>
      <x v="146"/>
    </i>
    <i>
      <x v="208"/>
    </i>
    <i>
      <x v="231"/>
    </i>
    <i>
      <x v="90"/>
    </i>
    <i>
      <x v="66"/>
    </i>
    <i>
      <x v="175"/>
    </i>
    <i>
      <x v="212"/>
    </i>
    <i>
      <x v="173"/>
    </i>
    <i>
      <x v="223"/>
    </i>
    <i>
      <x v="129"/>
    </i>
    <i>
      <x v="14"/>
    </i>
    <i>
      <x v="161"/>
    </i>
    <i>
      <x v="51"/>
    </i>
    <i>
      <x v="1"/>
    </i>
    <i>
      <x v="218"/>
    </i>
    <i>
      <x v="41"/>
    </i>
    <i>
      <x v="53"/>
    </i>
    <i>
      <x v="191"/>
    </i>
    <i>
      <x v="18"/>
    </i>
    <i>
      <x v="154"/>
    </i>
    <i>
      <x v="200"/>
    </i>
    <i>
      <x v="210"/>
    </i>
    <i>
      <x v="75"/>
    </i>
    <i>
      <x v="137"/>
    </i>
    <i>
      <x v="39"/>
    </i>
    <i>
      <x v="193"/>
    </i>
    <i>
      <x v="65"/>
    </i>
    <i>
      <x v="253"/>
    </i>
    <i>
      <x v="64"/>
    </i>
    <i>
      <x v="260"/>
    </i>
    <i>
      <x v="183"/>
    </i>
    <i>
      <x v="115"/>
    </i>
    <i>
      <x v="128"/>
    </i>
    <i>
      <x v="238"/>
    </i>
    <i>
      <x v="74"/>
    </i>
    <i>
      <x v="156"/>
    </i>
    <i>
      <x v="95"/>
    </i>
    <i>
      <x v="3"/>
    </i>
    <i>
      <x v="166"/>
    </i>
    <i>
      <x v="69"/>
    </i>
    <i>
      <x v="35"/>
    </i>
    <i>
      <x v="144"/>
    </i>
    <i>
      <x v="108"/>
    </i>
    <i>
      <x v="240"/>
    </i>
    <i>
      <x v="252"/>
    </i>
    <i>
      <x v="225"/>
    </i>
    <i>
      <x v="124"/>
    </i>
    <i>
      <x v="91"/>
    </i>
    <i>
      <x v="202"/>
    </i>
    <i>
      <x v="176"/>
    </i>
    <i>
      <x v="86"/>
    </i>
    <i>
      <x v="258"/>
    </i>
    <i>
      <x v="136"/>
    </i>
    <i>
      <x v="127"/>
    </i>
    <i>
      <x v="59"/>
    </i>
    <i>
      <x v="34"/>
    </i>
    <i>
      <x v="96"/>
    </i>
    <i>
      <x v="237"/>
    </i>
    <i>
      <x v="178"/>
    </i>
    <i>
      <x v="99"/>
    </i>
    <i>
      <x v="187"/>
    </i>
    <i>
      <x v="44"/>
    </i>
    <i>
      <x v="62"/>
    </i>
    <i>
      <x v="177"/>
    </i>
    <i>
      <x v="80"/>
    </i>
    <i>
      <x v="119"/>
    </i>
    <i>
      <x v="89"/>
    </i>
    <i>
      <x v="106"/>
    </i>
    <i>
      <x v="13"/>
    </i>
    <i>
      <x v="215"/>
    </i>
    <i>
      <x v="196"/>
    </i>
    <i>
      <x v="140"/>
    </i>
    <i>
      <x v="131"/>
    </i>
    <i>
      <x v="126"/>
    </i>
    <i>
      <x v="101"/>
    </i>
    <i>
      <x v="82"/>
    </i>
    <i>
      <x v="30"/>
    </i>
    <i>
      <x v="245"/>
    </i>
    <i>
      <x v="45"/>
    </i>
    <i>
      <x v="49"/>
    </i>
    <i>
      <x v="104"/>
    </i>
    <i>
      <x v="145"/>
    </i>
    <i>
      <x v="249"/>
    </i>
    <i>
      <x v="198"/>
    </i>
    <i>
      <x v="56"/>
    </i>
    <i>
      <x v="157"/>
    </i>
    <i>
      <x v="174"/>
    </i>
    <i>
      <x v="79"/>
    </i>
    <i>
      <x v="164"/>
    </i>
    <i>
      <x v="162"/>
    </i>
    <i>
      <x v="107"/>
    </i>
    <i>
      <x v="217"/>
    </i>
    <i>
      <x v="116"/>
    </i>
    <i>
      <x v="113"/>
    </i>
    <i>
      <x v="259"/>
    </i>
    <i>
      <x v="26"/>
    </i>
    <i>
      <x v="226"/>
    </i>
    <i>
      <x v="120"/>
    </i>
    <i>
      <x v="214"/>
    </i>
    <i>
      <x v="190"/>
    </i>
    <i>
      <x v="123"/>
    </i>
    <i>
      <x v="213"/>
    </i>
    <i>
      <x v="209"/>
    </i>
    <i>
      <x v="185"/>
    </i>
    <i>
      <x v="61"/>
    </i>
    <i>
      <x v="8"/>
    </i>
    <i>
      <x v="142"/>
    </i>
    <i>
      <x v="228"/>
    </i>
    <i>
      <x v="60"/>
    </i>
    <i>
      <x v="171"/>
    </i>
    <i>
      <x v="205"/>
    </i>
    <i>
      <x v="33"/>
    </i>
    <i>
      <x v="197"/>
    </i>
    <i>
      <x v="17"/>
    </i>
    <i>
      <x v="72"/>
    </i>
    <i>
      <x v="170"/>
    </i>
    <i>
      <x v="110"/>
    </i>
    <i>
      <x v="84"/>
    </i>
    <i>
      <x v="109"/>
    </i>
    <i>
      <x v="133"/>
    </i>
    <i>
      <x v="254"/>
    </i>
    <i>
      <x v="88"/>
    </i>
    <i>
      <x v="118"/>
    </i>
    <i>
      <x v="261"/>
    </i>
    <i>
      <x v="139"/>
    </i>
    <i>
      <x v="163"/>
    </i>
    <i>
      <x v="98"/>
    </i>
    <i>
      <x v="234"/>
    </i>
    <i>
      <x v="28"/>
    </i>
    <i>
      <x v="262"/>
    </i>
    <i>
      <x v="165"/>
    </i>
    <i>
      <x v="248"/>
    </i>
    <i>
      <x v="24"/>
    </i>
    <i>
      <x v="229"/>
    </i>
    <i>
      <x v="130"/>
    </i>
    <i>
      <x v="227"/>
    </i>
    <i>
      <x v="46"/>
    </i>
    <i>
      <x v="250"/>
    </i>
    <i>
      <x v="40"/>
    </i>
    <i>
      <x v="236"/>
    </i>
    <i>
      <x v="21"/>
    </i>
    <i>
      <x v="122"/>
    </i>
    <i>
      <x v="42"/>
    </i>
    <i>
      <x v="184"/>
    </i>
    <i>
      <x v="211"/>
    </i>
    <i>
      <x v="149"/>
    </i>
    <i>
      <x v="199"/>
    </i>
    <i>
      <x v="20"/>
    </i>
    <i>
      <x v="93"/>
    </i>
    <i>
      <x v="31"/>
    </i>
    <i>
      <x v="16"/>
    </i>
    <i>
      <x v="25"/>
    </i>
    <i>
      <x v="167"/>
    </i>
    <i>
      <x v="78"/>
    </i>
    <i>
      <x v="94"/>
    </i>
    <i>
      <x v="255"/>
    </i>
    <i>
      <x v="37"/>
    </i>
    <i>
      <x v="105"/>
    </i>
    <i>
      <x v="68"/>
    </i>
    <i>
      <x v="48"/>
    </i>
    <i>
      <x v="160"/>
    </i>
    <i>
      <x v="73"/>
    </i>
    <i>
      <x v="235"/>
    </i>
    <i>
      <x v="10"/>
    </i>
    <i>
      <x v="15"/>
    </i>
    <i>
      <x v="204"/>
    </i>
    <i>
      <x v="71"/>
    </i>
    <i>
      <x v="27"/>
    </i>
    <i>
      <x v="256"/>
    </i>
    <i>
      <x v="52"/>
    </i>
    <i>
      <x v="195"/>
    </i>
    <i>
      <x v="67"/>
    </i>
    <i>
      <x/>
    </i>
    <i>
      <x v="186"/>
    </i>
    <i>
      <x v="247"/>
    </i>
    <i>
      <x v="4"/>
    </i>
    <i>
      <x v="158"/>
    </i>
    <i>
      <x v="50"/>
    </i>
    <i>
      <x v="203"/>
    </i>
    <i>
      <x v="117"/>
    </i>
    <i>
      <x v="152"/>
    </i>
    <i>
      <x v="23"/>
    </i>
    <i>
      <x v="85"/>
    </i>
    <i>
      <x v="232"/>
    </i>
    <i>
      <x v="135"/>
    </i>
    <i>
      <x v="102"/>
    </i>
    <i>
      <x v="155"/>
    </i>
    <i>
      <x v="206"/>
    </i>
    <i>
      <x v="58"/>
    </i>
    <i>
      <x v="169"/>
    </i>
    <i>
      <x v="216"/>
    </i>
    <i>
      <x v="6"/>
    </i>
    <i>
      <x v="83"/>
    </i>
    <i>
      <x v="36"/>
    </i>
    <i>
      <x v="2"/>
    </i>
    <i>
      <x v="251"/>
    </i>
    <i>
      <x v="239"/>
    </i>
    <i>
      <x v="243"/>
    </i>
    <i>
      <x v="125"/>
    </i>
    <i>
      <x v="11"/>
    </i>
    <i>
      <x v="7"/>
    </i>
    <i>
      <x v="220"/>
    </i>
    <i>
      <x v="159"/>
    </i>
    <i>
      <x v="29"/>
    </i>
    <i>
      <x v="12"/>
    </i>
    <i>
      <x v="189"/>
    </i>
    <i>
      <x v="57"/>
    </i>
    <i>
      <x v="47"/>
    </i>
    <i>
      <x v="138"/>
    </i>
    <i>
      <x v="141"/>
    </i>
    <i>
      <x v="9"/>
    </i>
    <i>
      <x v="97"/>
    </i>
    <i>
      <x v="22"/>
    </i>
    <i>
      <x v="222"/>
    </i>
    <i>
      <x v="54"/>
    </i>
    <i>
      <x v="148"/>
    </i>
    <i>
      <x v="5"/>
    </i>
    <i>
      <x v="121"/>
    </i>
    <i>
      <x v="77"/>
    </i>
    <i>
      <x v="179"/>
    </i>
    <i>
      <x v="100"/>
    </i>
    <i t="grand">
      <x/>
    </i>
  </rowItems>
  <colItems count="1">
    <i/>
  </colItems>
  <dataFields count="1">
    <dataField name="Contributions Received" fld="2" baseField="3" baseItem="87" numFmtId="164"/>
  </dataFields>
  <formats count="18">
    <format dxfId="51">
      <pivotArea type="all" dataOnly="0" outline="0" fieldPosition="0"/>
    </format>
    <format dxfId="50">
      <pivotArea outline="0" collapsedLevelsAreSubtotals="1" fieldPosition="0"/>
    </format>
    <format dxfId="49">
      <pivotArea field="7" type="button" dataOnly="0" labelOnly="1" outline="0"/>
    </format>
    <format dxfId="48">
      <pivotArea dataOnly="0" labelOnly="1" grandRow="1" outline="0" fieldPosition="0"/>
    </format>
    <format dxfId="47">
      <pivotArea dataOnly="0" labelOnly="1" outline="0" axis="axisValues" fieldPosition="0"/>
    </format>
    <format dxfId="46">
      <pivotArea type="all" dataOnly="0" outline="0" fieldPosition="0"/>
    </format>
    <format dxfId="45">
      <pivotArea outline="0" collapsedLevelsAreSubtotals="1" fieldPosition="0"/>
    </format>
    <format dxfId="44">
      <pivotArea field="3" type="button" dataOnly="0" labelOnly="1" outline="0" axis="axisRow" fieldPosition="0"/>
    </format>
    <format dxfId="43">
      <pivotArea dataOnly="0" labelOnly="1" fieldPosition="0">
        <references count="1">
          <reference field="3" count="50">
            <x v="19"/>
            <x v="32"/>
            <x v="38"/>
            <x v="43"/>
            <x v="55"/>
            <x v="63"/>
            <x v="66"/>
            <x v="70"/>
            <x v="76"/>
            <x v="81"/>
            <x v="87"/>
            <x v="90"/>
            <x v="92"/>
            <x v="103"/>
            <x v="111"/>
            <x v="112"/>
            <x v="114"/>
            <x v="132"/>
            <x v="134"/>
            <x v="143"/>
            <x v="146"/>
            <x v="147"/>
            <x v="150"/>
            <x v="151"/>
            <x v="153"/>
            <x v="168"/>
            <x v="172"/>
            <x v="173"/>
            <x v="175"/>
            <x v="180"/>
            <x v="181"/>
            <x v="182"/>
            <x v="188"/>
            <x v="192"/>
            <x v="194"/>
            <x v="201"/>
            <x v="207"/>
            <x v="208"/>
            <x v="212"/>
            <x v="219"/>
            <x v="221"/>
            <x v="224"/>
            <x v="230"/>
            <x v="231"/>
            <x v="233"/>
            <x v="241"/>
            <x v="242"/>
            <x v="244"/>
            <x v="246"/>
            <x v="257"/>
          </reference>
        </references>
      </pivotArea>
    </format>
    <format dxfId="42">
      <pivotArea dataOnly="0" labelOnly="1" fieldPosition="0">
        <references count="1">
          <reference field="3" count="50">
            <x v="1"/>
            <x v="3"/>
            <x v="14"/>
            <x v="18"/>
            <x v="34"/>
            <x v="35"/>
            <x v="39"/>
            <x v="41"/>
            <x v="51"/>
            <x v="53"/>
            <x v="59"/>
            <x v="64"/>
            <x v="65"/>
            <x v="69"/>
            <x v="74"/>
            <x v="75"/>
            <x v="86"/>
            <x v="91"/>
            <x v="95"/>
            <x v="96"/>
            <x v="108"/>
            <x v="115"/>
            <x v="124"/>
            <x v="127"/>
            <x v="128"/>
            <x v="129"/>
            <x v="136"/>
            <x v="137"/>
            <x v="144"/>
            <x v="154"/>
            <x v="156"/>
            <x v="161"/>
            <x v="166"/>
            <x v="176"/>
            <x v="183"/>
            <x v="191"/>
            <x v="193"/>
            <x v="200"/>
            <x v="202"/>
            <x v="210"/>
            <x v="218"/>
            <x v="223"/>
            <x v="225"/>
            <x v="237"/>
            <x v="238"/>
            <x v="240"/>
            <x v="252"/>
            <x v="253"/>
            <x v="258"/>
            <x v="260"/>
          </reference>
        </references>
      </pivotArea>
    </format>
    <format dxfId="41">
      <pivotArea dataOnly="0" labelOnly="1" fieldPosition="0">
        <references count="1">
          <reference field="3" count="50">
            <x v="8"/>
            <x v="13"/>
            <x v="26"/>
            <x v="30"/>
            <x v="44"/>
            <x v="45"/>
            <x v="49"/>
            <x v="56"/>
            <x v="61"/>
            <x v="62"/>
            <x v="79"/>
            <x v="80"/>
            <x v="82"/>
            <x v="89"/>
            <x v="99"/>
            <x v="101"/>
            <x v="104"/>
            <x v="106"/>
            <x v="107"/>
            <x v="113"/>
            <x v="116"/>
            <x v="119"/>
            <x v="120"/>
            <x v="123"/>
            <x v="126"/>
            <x v="131"/>
            <x v="140"/>
            <x v="142"/>
            <x v="145"/>
            <x v="157"/>
            <x v="162"/>
            <x v="164"/>
            <x v="174"/>
            <x v="177"/>
            <x v="178"/>
            <x v="185"/>
            <x v="187"/>
            <x v="190"/>
            <x v="196"/>
            <x v="198"/>
            <x v="209"/>
            <x v="213"/>
            <x v="214"/>
            <x v="215"/>
            <x v="217"/>
            <x v="226"/>
            <x v="228"/>
            <x v="245"/>
            <x v="249"/>
            <x v="259"/>
          </reference>
        </references>
      </pivotArea>
    </format>
    <format dxfId="40">
      <pivotArea dataOnly="0" labelOnly="1" fieldPosition="0">
        <references count="1">
          <reference field="3" count="50">
            <x v="16"/>
            <x v="17"/>
            <x v="20"/>
            <x v="21"/>
            <x v="24"/>
            <x v="25"/>
            <x v="28"/>
            <x v="31"/>
            <x v="33"/>
            <x v="37"/>
            <x v="40"/>
            <x v="42"/>
            <x v="46"/>
            <x v="60"/>
            <x v="72"/>
            <x v="78"/>
            <x v="84"/>
            <x v="88"/>
            <x v="93"/>
            <x v="94"/>
            <x v="98"/>
            <x v="105"/>
            <x v="109"/>
            <x v="110"/>
            <x v="118"/>
            <x v="122"/>
            <x v="130"/>
            <x v="133"/>
            <x v="139"/>
            <x v="149"/>
            <x v="163"/>
            <x v="165"/>
            <x v="167"/>
            <x v="170"/>
            <x v="171"/>
            <x v="184"/>
            <x v="197"/>
            <x v="199"/>
            <x v="205"/>
            <x v="211"/>
            <x v="227"/>
            <x v="229"/>
            <x v="234"/>
            <x v="236"/>
            <x v="248"/>
            <x v="250"/>
            <x v="254"/>
            <x v="255"/>
            <x v="261"/>
            <x v="262"/>
          </reference>
        </references>
      </pivotArea>
    </format>
    <format dxfId="39">
      <pivotArea dataOnly="0" labelOnly="1" fieldPosition="0">
        <references count="1">
          <reference field="3" count="50">
            <x v="0"/>
            <x v="2"/>
            <x v="4"/>
            <x v="6"/>
            <x v="7"/>
            <x v="10"/>
            <x v="11"/>
            <x v="12"/>
            <x v="15"/>
            <x v="23"/>
            <x v="27"/>
            <x v="29"/>
            <x v="36"/>
            <x v="47"/>
            <x v="48"/>
            <x v="50"/>
            <x v="52"/>
            <x v="57"/>
            <x v="58"/>
            <x v="67"/>
            <x v="68"/>
            <x v="71"/>
            <x v="73"/>
            <x v="83"/>
            <x v="85"/>
            <x v="102"/>
            <x v="117"/>
            <x v="125"/>
            <x v="135"/>
            <x v="152"/>
            <x v="155"/>
            <x v="158"/>
            <x v="159"/>
            <x v="160"/>
            <x v="169"/>
            <x v="186"/>
            <x v="189"/>
            <x v="195"/>
            <x v="203"/>
            <x v="204"/>
            <x v="206"/>
            <x v="216"/>
            <x v="220"/>
            <x v="232"/>
            <x v="235"/>
            <x v="239"/>
            <x v="243"/>
            <x v="247"/>
            <x v="251"/>
            <x v="256"/>
          </reference>
        </references>
      </pivotArea>
    </format>
    <format dxfId="38">
      <pivotArea dataOnly="0" labelOnly="1" fieldPosition="0">
        <references count="1">
          <reference field="3" count="13">
            <x v="5"/>
            <x v="9"/>
            <x v="22"/>
            <x v="54"/>
            <x v="77"/>
            <x v="97"/>
            <x v="100"/>
            <x v="121"/>
            <x v="138"/>
            <x v="141"/>
            <x v="148"/>
            <x v="179"/>
            <x v="222"/>
          </reference>
        </references>
      </pivotArea>
    </format>
    <format dxfId="37">
      <pivotArea dataOnly="0" labelOnly="1" grandRow="1" outline="0" fieldPosition="0"/>
    </format>
    <format dxfId="36">
      <pivotArea dataOnly="0" labelOnly="1" outline="0" axis="axisValues" fieldPosition="0"/>
    </format>
    <format dxfId="35">
      <pivotArea dataOnly="0" labelOnly="1" outline="0" axis="axisValues" fieldPosition="0"/>
    </format>
    <format dxfId="3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5D0332-0647-4BAD-A777-A8727F7D47ED}" name="PivotTable19" cacheId="1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Candidate">
  <location ref="B4:C39" firstHeaderRow="1" firstDataRow="1" firstDataCol="1"/>
  <pivotFields count="9">
    <pivotField showAll="0"/>
    <pivotField numFmtId="14" showAll="0">
      <items count="300">
        <item x="266"/>
        <item x="63"/>
        <item x="85"/>
        <item x="98"/>
        <item x="213"/>
        <item x="67"/>
        <item x="202"/>
        <item x="194"/>
        <item x="224"/>
        <item x="216"/>
        <item x="198"/>
        <item x="283"/>
        <item x="297"/>
        <item x="206"/>
        <item x="197"/>
        <item x="205"/>
        <item x="196"/>
        <item x="99"/>
        <item x="214"/>
        <item x="207"/>
        <item x="83"/>
        <item x="210"/>
        <item x="66"/>
        <item x="289"/>
        <item x="296"/>
        <item x="237"/>
        <item x="264"/>
        <item x="23"/>
        <item x="235"/>
        <item x="295"/>
        <item x="244"/>
        <item x="294"/>
        <item x="15"/>
        <item x="212"/>
        <item x="204"/>
        <item x="246"/>
        <item x="16"/>
        <item x="71"/>
        <item x="226"/>
        <item x="293"/>
        <item x="97"/>
        <item x="75"/>
        <item x="96"/>
        <item x="218"/>
        <item x="53"/>
        <item x="87"/>
        <item x="20"/>
        <item x="95"/>
        <item x="47"/>
        <item x="225"/>
        <item x="48"/>
        <item x="203"/>
        <item x="241"/>
        <item x="195"/>
        <item x="88"/>
        <item x="209"/>
        <item x="254"/>
        <item x="65"/>
        <item x="73"/>
        <item x="9"/>
        <item x="222"/>
        <item x="211"/>
        <item x="219"/>
        <item x="82"/>
        <item x="199"/>
        <item x="46"/>
        <item x="50"/>
        <item x="292"/>
        <item x="221"/>
        <item x="77"/>
        <item x="52"/>
        <item x="215"/>
        <item x="86"/>
        <item x="21"/>
        <item x="223"/>
        <item x="265"/>
        <item x="22"/>
        <item x="55"/>
        <item x="255"/>
        <item x="193"/>
        <item x="69"/>
        <item x="84"/>
        <item x="56"/>
        <item x="208"/>
        <item x="51"/>
        <item x="285"/>
        <item x="19"/>
        <item x="14"/>
        <item x="18"/>
        <item x="291"/>
        <item x="217"/>
        <item x="8"/>
        <item x="220"/>
        <item x="49"/>
        <item x="239"/>
        <item x="248"/>
        <item x="262"/>
        <item x="263"/>
        <item x="10"/>
        <item x="13"/>
        <item x="278"/>
        <item x="201"/>
        <item x="81"/>
        <item x="234"/>
        <item x="261"/>
        <item x="79"/>
        <item x="200"/>
        <item x="80"/>
        <item x="74"/>
        <item x="298"/>
        <item x="277"/>
        <item x="280"/>
        <item x="290"/>
        <item x="61"/>
        <item x="60"/>
        <item x="59"/>
        <item x="58"/>
        <item x="57"/>
        <item x="247"/>
        <item x="286"/>
        <item x="242"/>
        <item x="70"/>
        <item x="161"/>
        <item x="168"/>
        <item x="93"/>
        <item x="109"/>
        <item x="162"/>
        <item x="154"/>
        <item x="2"/>
        <item x="6"/>
        <item x="90"/>
        <item x="179"/>
        <item x="165"/>
        <item x="171"/>
        <item x="91"/>
        <item x="54"/>
        <item x="112"/>
        <item x="4"/>
        <item x="156"/>
        <item x="7"/>
        <item x="107"/>
        <item x="141"/>
        <item x="163"/>
        <item x="170"/>
        <item x="1"/>
        <item x="155"/>
        <item x="78"/>
        <item x="111"/>
        <item x="0"/>
        <item x="3"/>
        <item x="158"/>
        <item x="175"/>
        <item x="76"/>
        <item x="238"/>
        <item x="140"/>
        <item x="178"/>
        <item x="240"/>
        <item x="114"/>
        <item x="5"/>
        <item x="249"/>
        <item x="245"/>
        <item x="177"/>
        <item x="113"/>
        <item x="148"/>
        <item x="30"/>
        <item x="169"/>
        <item x="41"/>
        <item x="89"/>
        <item x="288"/>
        <item x="157"/>
        <item x="110"/>
        <item x="12"/>
        <item x="92"/>
        <item x="64"/>
        <item x="174"/>
        <item x="139"/>
        <item x="131"/>
        <item x="108"/>
        <item x="128"/>
        <item x="136"/>
        <item x="251"/>
        <item x="127"/>
        <item x="184"/>
        <item x="250"/>
        <item x="17"/>
        <item x="181"/>
        <item x="126"/>
        <item x="183"/>
        <item x="106"/>
        <item x="45"/>
        <item x="182"/>
        <item x="31"/>
        <item x="115"/>
        <item x="94"/>
        <item x="176"/>
        <item x="149"/>
        <item x="130"/>
        <item x="164"/>
        <item x="135"/>
        <item x="167"/>
        <item x="173"/>
        <item x="118"/>
        <item x="11"/>
        <item x="138"/>
        <item x="274"/>
        <item x="284"/>
        <item x="190"/>
        <item x="105"/>
        <item x="172"/>
        <item x="281"/>
        <item x="287"/>
        <item x="134"/>
        <item x="133"/>
        <item x="243"/>
        <item x="121"/>
        <item x="232"/>
        <item x="152"/>
        <item x="32"/>
        <item x="26"/>
        <item x="276"/>
        <item x="279"/>
        <item x="27"/>
        <item x="40"/>
        <item x="275"/>
        <item x="236"/>
        <item x="142"/>
        <item x="233"/>
        <item x="36"/>
        <item x="252"/>
        <item x="132"/>
        <item x="44"/>
        <item x="24"/>
        <item x="147"/>
        <item x="185"/>
        <item x="39"/>
        <item x="269"/>
        <item x="38"/>
        <item x="151"/>
        <item x="272"/>
        <item x="37"/>
        <item x="25"/>
        <item x="104"/>
        <item x="180"/>
        <item x="189"/>
        <item x="33"/>
        <item x="187"/>
        <item x="192"/>
        <item x="282"/>
        <item x="42"/>
        <item x="35"/>
        <item x="150"/>
        <item x="29"/>
        <item x="43"/>
        <item x="143"/>
        <item x="34"/>
        <item x="103"/>
        <item x="72"/>
        <item x="273"/>
        <item x="120"/>
        <item x="129"/>
        <item x="230"/>
        <item x="28"/>
        <item x="253"/>
        <item x="231"/>
        <item x="122"/>
        <item x="229"/>
        <item x="100"/>
        <item x="188"/>
        <item x="153"/>
        <item x="258"/>
        <item x="257"/>
        <item x="268"/>
        <item x="186"/>
        <item x="146"/>
        <item x="102"/>
        <item x="144"/>
        <item x="119"/>
        <item x="270"/>
        <item x="124"/>
        <item x="101"/>
        <item x="116"/>
        <item x="117"/>
        <item x="271"/>
        <item x="125"/>
        <item x="145"/>
        <item x="267"/>
        <item x="228"/>
        <item x="62"/>
        <item x="256"/>
        <item x="191"/>
        <item x="137"/>
        <item x="227"/>
        <item x="160"/>
        <item x="166"/>
        <item x="68"/>
        <item x="123"/>
        <item x="159"/>
        <item x="259"/>
        <item x="260"/>
        <item t="default"/>
      </items>
    </pivotField>
    <pivotField dataField="1" showAll="0"/>
    <pivotField axis="axisRow" showAll="0" sortType="descending">
      <items count="35">
        <item x="0"/>
        <item x="1"/>
        <item x="2"/>
        <item x="3"/>
        <item x="4"/>
        <item x="5"/>
        <item x="6"/>
        <item x="7"/>
        <item x="8"/>
        <item x="33"/>
        <item x="9"/>
        <item x="10"/>
        <item x="11"/>
        <item x="12"/>
        <item x="30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1"/>
        <item x="3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t="default"/>
      </items>
    </pivotField>
  </pivotFields>
  <rowFields count="1">
    <field x="3"/>
  </rowFields>
  <rowItems count="35">
    <i>
      <x v="16"/>
    </i>
    <i>
      <x v="19"/>
    </i>
    <i>
      <x v="29"/>
    </i>
    <i>
      <x v="3"/>
    </i>
    <i>
      <x v="1"/>
    </i>
    <i>
      <x v="28"/>
    </i>
    <i>
      <x v="22"/>
    </i>
    <i>
      <x v="15"/>
    </i>
    <i>
      <x v="23"/>
    </i>
    <i>
      <x/>
    </i>
    <i>
      <x v="27"/>
    </i>
    <i>
      <x v="18"/>
    </i>
    <i>
      <x v="10"/>
    </i>
    <i>
      <x v="14"/>
    </i>
    <i>
      <x v="13"/>
    </i>
    <i>
      <x v="6"/>
    </i>
    <i>
      <x v="30"/>
    </i>
    <i>
      <x v="17"/>
    </i>
    <i>
      <x v="7"/>
    </i>
    <i>
      <x v="26"/>
    </i>
    <i>
      <x v="8"/>
    </i>
    <i>
      <x v="21"/>
    </i>
    <i>
      <x v="4"/>
    </i>
    <i>
      <x v="25"/>
    </i>
    <i>
      <x v="11"/>
    </i>
    <i>
      <x v="2"/>
    </i>
    <i>
      <x v="12"/>
    </i>
    <i>
      <x v="31"/>
    </i>
    <i>
      <x v="33"/>
    </i>
    <i>
      <x v="20"/>
    </i>
    <i>
      <x v="24"/>
    </i>
    <i>
      <x v="32"/>
    </i>
    <i>
      <x v="9"/>
    </i>
    <i>
      <x v="5"/>
    </i>
    <i t="grand">
      <x/>
    </i>
  </rowItems>
  <colItems count="1">
    <i/>
  </colItems>
  <dataFields count="1">
    <dataField name="Contributions Received" fld="2" baseField="3" baseItem="16" numFmtId="164"/>
  </dataFields>
  <formats count="20"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3" type="button" dataOnly="0" labelOnly="1" outline="0" axis="axisRow" fieldPosition="0"/>
    </format>
    <format dxfId="30">
      <pivotArea dataOnly="0" labelOnly="1" fieldPosition="0">
        <references count="1">
          <reference field="3" count="0"/>
        </references>
      </pivotArea>
    </format>
    <format dxfId="29">
      <pivotArea dataOnly="0" labelOnly="1" grandRow="1" outline="0" fieldPosition="0"/>
    </format>
    <format dxfId="28">
      <pivotArea dataOnly="0" labelOnly="1" outline="0" axis="axisValues" fieldPosition="0"/>
    </format>
    <format dxfId="27">
      <pivotArea dataOnly="0" outline="0" axis="axisValues" fieldPosition="0"/>
    </format>
    <format dxfId="26">
      <pivotArea dataOnly="0" outline="0" axis="axisValues" fieldPosition="0"/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3" type="button" dataOnly="0" labelOnly="1" outline="0" axis="axisRow" fieldPosition="0"/>
    </format>
    <format dxfId="22">
      <pivotArea dataOnly="0" labelOnly="1" fieldPosition="0">
        <references count="1">
          <reference field="3" count="0"/>
        </references>
      </pivotArea>
    </format>
    <format dxfId="21">
      <pivotArea dataOnly="0" labelOnly="1" grandRow="1" outline="0" fieldPosition="0"/>
    </format>
    <format dxfId="20">
      <pivotArea dataOnly="0" labelOnly="1" outline="0" axis="axisValues" fieldPosition="0"/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3" type="button" dataOnly="0" labelOnly="1" outline="0" axis="axisRow" fieldPosition="0"/>
    </format>
    <format dxfId="16">
      <pivotArea dataOnly="0" labelOnly="1" fieldPosition="0">
        <references count="1">
          <reference field="3" count="0"/>
        </references>
      </pivotArea>
    </format>
    <format dxfId="15">
      <pivotArea dataOnly="0" labelOnly="1" grandRow="1" outline="0" fieldPosition="0"/>
    </format>
    <format dxfId="1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EF1C24-C548-4351-9D00-795208506D0F}" name="PivotTable24" cacheId="1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PAC">
  <location ref="A4:B52" firstHeaderRow="1" firstDataRow="1" firstDataCol="1"/>
  <pivotFields count="8">
    <pivotField showAll="0"/>
    <pivotField numFmtId="14" showAll="0">
      <items count="110">
        <item x="84"/>
        <item x="73"/>
        <item x="80"/>
        <item x="71"/>
        <item x="18"/>
        <item x="83"/>
        <item x="89"/>
        <item x="48"/>
        <item x="60"/>
        <item x="72"/>
        <item x="1"/>
        <item x="62"/>
        <item x="69"/>
        <item x="47"/>
        <item x="82"/>
        <item x="101"/>
        <item x="106"/>
        <item x="100"/>
        <item x="87"/>
        <item x="46"/>
        <item x="88"/>
        <item x="52"/>
        <item x="45"/>
        <item x="43"/>
        <item x="99"/>
        <item x="16"/>
        <item x="19"/>
        <item x="21"/>
        <item x="17"/>
        <item x="0"/>
        <item x="63"/>
        <item x="65"/>
        <item x="58"/>
        <item x="81"/>
        <item x="67"/>
        <item x="79"/>
        <item x="98"/>
        <item x="95"/>
        <item x="20"/>
        <item x="66"/>
        <item x="59"/>
        <item x="64"/>
        <item x="9"/>
        <item x="97"/>
        <item x="104"/>
        <item x="53"/>
        <item x="32"/>
        <item x="94"/>
        <item x="3"/>
        <item x="61"/>
        <item x="27"/>
        <item x="93"/>
        <item x="4"/>
        <item x="57"/>
        <item x="30"/>
        <item x="92"/>
        <item x="44"/>
        <item x="29"/>
        <item x="31"/>
        <item x="33"/>
        <item x="50"/>
        <item x="23"/>
        <item x="74"/>
        <item x="90"/>
        <item x="14"/>
        <item x="25"/>
        <item x="108"/>
        <item x="91"/>
        <item x="96"/>
        <item x="15"/>
        <item x="7"/>
        <item x="11"/>
        <item x="77"/>
        <item x="34"/>
        <item x="49"/>
        <item x="76"/>
        <item x="42"/>
        <item x="103"/>
        <item x="78"/>
        <item x="41"/>
        <item x="107"/>
        <item x="68"/>
        <item x="40"/>
        <item x="105"/>
        <item x="26"/>
        <item x="86"/>
        <item x="39"/>
        <item x="22"/>
        <item x="75"/>
        <item x="38"/>
        <item x="55"/>
        <item x="5"/>
        <item x="85"/>
        <item x="54"/>
        <item x="24"/>
        <item x="102"/>
        <item x="10"/>
        <item x="28"/>
        <item x="56"/>
        <item x="51"/>
        <item x="37"/>
        <item x="36"/>
        <item x="70"/>
        <item x="35"/>
        <item x="8"/>
        <item x="12"/>
        <item x="6"/>
        <item x="13"/>
        <item x="2"/>
        <item t="default"/>
      </items>
    </pivotField>
    <pivotField dataField="1" showAll="0"/>
    <pivotField axis="axisRow" showAll="0" sortType="descending">
      <items count="48">
        <item n="ABQ Forward Together" x="0"/>
        <item n="Adelante Sandoval" x="1"/>
        <item n="CASA" x="2"/>
        <item n="Committee for Responsible Leadership NM" x="3"/>
        <item n="Democratic Party of Dona Ana County" x="4"/>
        <item n="Democratic Party of NM" x="5"/>
        <item n="Empower NM" x="6"/>
        <item n="Hope for New Mexico" x="7"/>
        <item n="House Democratic Caucus" x="8"/>
        <item n="House Democrats" x="9"/>
        <item n="House Leadership Fund" x="10"/>
        <item n="House Majority Leadership Fund" x="11"/>
        <item n="House Republican Leadership Fund" x="12"/>
        <item n="Jobs PAC" x="13"/>
        <item n="Libertarian Party of NM" x="14"/>
        <item n="Native Americans For a Prosperous NM" x="15"/>
        <item n="NM Blue" x="16"/>
        <item n="NM Defense Fund" x="17"/>
        <item n="NM Family First" x="18"/>
        <item n="NM Forward" x="19"/>
        <item n="NM Future PAC" x="20"/>
        <item n="NM House Democratic Campaign Committee" x="21"/>
        <item n="NM House Republican Campaign Committee" x="22"/>
        <item n="NM Senate Democrats" x="23"/>
        <item n="NM Senate Majority Floor Leader Fund" x="24"/>
        <item n="PAC 22" x="25"/>
        <item n="People For Growing Our Economy" x="26"/>
        <item n="Prosperous NM" x="27"/>
        <item n="Real New Mexican Leadership" x="28"/>
        <item n="Reform Sandoval County PAC" x="29"/>
        <item n="Republican Campaign Committee of NM" x="30"/>
        <item n="Republican Leadership PAC" x="31"/>
        <item n="Republican Party" x="32"/>
        <item n="Republican Party of Bernalillo County" x="33"/>
        <item n="Republican Party of New Mexico" x="34"/>
        <item n="Republican Party of NM" x="35"/>
        <item n="Rio Rancho Federated Republican Women" x="36"/>
        <item n="Roosevelt County Republican Central Committee" x="37"/>
        <item n="San Juan County Democratic Party" x="38"/>
        <item n="Senate Majority Leadership Fund" x="39"/>
        <item n="Senate Victory PAC" x="40"/>
        <item n="The Panyard PAC" x="41"/>
        <item n="The Speaker Fund" x="42"/>
        <item n="Thrive NM" x="43"/>
        <item n="Victory NM" x="44"/>
        <item n="Working Together NM" x="45"/>
        <item n="Zia 52" x="4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t="default"/>
      </items>
    </pivotField>
  </pivotFields>
  <rowFields count="1">
    <field x="3"/>
  </rowFields>
  <rowItems count="48">
    <i>
      <x v="5"/>
    </i>
    <i>
      <x v="42"/>
    </i>
    <i>
      <x v="2"/>
    </i>
    <i>
      <x v="22"/>
    </i>
    <i>
      <x v="25"/>
    </i>
    <i>
      <x v="28"/>
    </i>
    <i>
      <x v="21"/>
    </i>
    <i>
      <x v="32"/>
    </i>
    <i>
      <x v="19"/>
    </i>
    <i>
      <x v="45"/>
    </i>
    <i>
      <x v="23"/>
    </i>
    <i>
      <x v="35"/>
    </i>
    <i>
      <x v="31"/>
    </i>
    <i>
      <x v="7"/>
    </i>
    <i>
      <x v="10"/>
    </i>
    <i>
      <x v="33"/>
    </i>
    <i>
      <x v="46"/>
    </i>
    <i>
      <x v="3"/>
    </i>
    <i>
      <x v="12"/>
    </i>
    <i>
      <x v="20"/>
    </i>
    <i>
      <x v="36"/>
    </i>
    <i>
      <x v="1"/>
    </i>
    <i>
      <x v="6"/>
    </i>
    <i>
      <x v="39"/>
    </i>
    <i>
      <x v="11"/>
    </i>
    <i>
      <x v="14"/>
    </i>
    <i>
      <x v="8"/>
    </i>
    <i>
      <x v="41"/>
    </i>
    <i>
      <x v="26"/>
    </i>
    <i>
      <x v="29"/>
    </i>
    <i>
      <x v="16"/>
    </i>
    <i>
      <x v="27"/>
    </i>
    <i>
      <x v="38"/>
    </i>
    <i>
      <x/>
    </i>
    <i>
      <x v="37"/>
    </i>
    <i>
      <x v="40"/>
    </i>
    <i>
      <x v="43"/>
    </i>
    <i>
      <x v="44"/>
    </i>
    <i>
      <x v="18"/>
    </i>
    <i>
      <x v="13"/>
    </i>
    <i>
      <x v="17"/>
    </i>
    <i>
      <x v="15"/>
    </i>
    <i>
      <x v="34"/>
    </i>
    <i>
      <x v="9"/>
    </i>
    <i>
      <x v="24"/>
    </i>
    <i>
      <x v="30"/>
    </i>
    <i>
      <x v="4"/>
    </i>
    <i t="grand">
      <x/>
    </i>
  </rowItems>
  <colItems count="1">
    <i/>
  </colItems>
  <dataFields count="1">
    <dataField name="Contributions Received" fld="2" baseField="3" baseItem="5" numFmtId="164"/>
  </dataFields>
  <formats count="14"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3" type="button" dataOnly="0" labelOnly="1" outline="0" axis="axisRow" fieldPosition="0"/>
    </format>
    <format dxfId="10">
      <pivotArea dataOnly="0" labelOnly="1" fieldPosition="0">
        <references count="1">
          <reference field="3" count="0"/>
        </references>
      </pivotArea>
    </format>
    <format dxfId="9">
      <pivotArea dataOnly="0" labelOnly="1" grandRow="1" outline="0" fieldPosition="0"/>
    </format>
    <format dxfId="8">
      <pivotArea dataOnly="0" labelOnly="1" outline="0" axis="axisValues" fieldPosition="0"/>
    </format>
    <format dxfId="7">
      <pivotArea type="all" dataOnly="0" outline="0" fieldPosition="0"/>
    </format>
    <format dxfId="6">
      <pivotArea outline="0" collapsedLevelsAreSubtotals="1" fieldPosition="0"/>
    </format>
    <format dxfId="5">
      <pivotArea field="3" type="button" dataOnly="0" labelOnly="1" outline="0" axis="axisRow" fieldPosition="0"/>
    </format>
    <format dxfId="4">
      <pivotArea dataOnly="0" labelOnly="1" fieldPosition="0">
        <references count="1">
          <reference field="3" count="0"/>
        </references>
      </pivotArea>
    </format>
    <format dxfId="3">
      <pivotArea dataOnly="0" labelOnly="1" grandRow="1" outline="0" fieldPosition="0"/>
    </format>
    <format dxfId="2">
      <pivotArea dataOnly="0" labelOnly="1" outline="0" axis="axisValues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B449B-9F47-40CF-BDAF-24622EB7EE2D}">
  <dimension ref="B2:C21"/>
  <sheetViews>
    <sheetView workbookViewId="0">
      <selection activeCell="F14" sqref="F14"/>
    </sheetView>
  </sheetViews>
  <sheetFormatPr baseColWidth="10" defaultColWidth="8.83203125" defaultRowHeight="15" x14ac:dyDescent="0.2"/>
  <cols>
    <col min="2" max="2" width="28.1640625" customWidth="1"/>
    <col min="3" max="3" width="14.33203125" customWidth="1"/>
  </cols>
  <sheetData>
    <row r="2" spans="2:3" x14ac:dyDescent="0.2">
      <c r="B2" s="5" t="s">
        <v>38</v>
      </c>
    </row>
    <row r="3" spans="2:3" x14ac:dyDescent="0.2">
      <c r="B3" s="5"/>
    </row>
    <row r="4" spans="2:3" ht="16" x14ac:dyDescent="0.2">
      <c r="B4" s="6" t="s">
        <v>37</v>
      </c>
      <c r="C4" s="7" t="s">
        <v>1</v>
      </c>
    </row>
    <row r="5" spans="2:3" ht="16" x14ac:dyDescent="0.2">
      <c r="B5" s="8" t="s">
        <v>20</v>
      </c>
      <c r="C5" s="9">
        <v>305580</v>
      </c>
    </row>
    <row r="6" spans="2:3" ht="16" x14ac:dyDescent="0.2">
      <c r="B6" s="8" t="s">
        <v>21</v>
      </c>
      <c r="C6" s="9">
        <v>163628.60999999999</v>
      </c>
    </row>
    <row r="7" spans="2:3" ht="16" x14ac:dyDescent="0.2">
      <c r="B7" s="8" t="s">
        <v>22</v>
      </c>
      <c r="C7" s="9">
        <v>93251.16</v>
      </c>
    </row>
    <row r="8" spans="2:3" ht="32" x14ac:dyDescent="0.2">
      <c r="B8" s="8" t="s">
        <v>23</v>
      </c>
      <c r="C8" s="9">
        <v>72000</v>
      </c>
    </row>
    <row r="9" spans="2:3" x14ac:dyDescent="0.2">
      <c r="B9" s="10" t="s">
        <v>24</v>
      </c>
      <c r="C9" s="4">
        <v>27005</v>
      </c>
    </row>
    <row r="10" spans="2:3" ht="16" x14ac:dyDescent="0.2">
      <c r="B10" s="8" t="s">
        <v>25</v>
      </c>
      <c r="C10" s="9">
        <v>18250</v>
      </c>
    </row>
    <row r="11" spans="2:3" ht="16" x14ac:dyDescent="0.2">
      <c r="B11" s="8" t="s">
        <v>26</v>
      </c>
      <c r="C11" s="9">
        <v>18204.099999999999</v>
      </c>
    </row>
    <row r="12" spans="2:3" ht="16" x14ac:dyDescent="0.2">
      <c r="B12" s="8" t="s">
        <v>27</v>
      </c>
      <c r="C12" s="9">
        <v>13000</v>
      </c>
    </row>
    <row r="13" spans="2:3" ht="16" x14ac:dyDescent="0.2">
      <c r="B13" s="8" t="s">
        <v>28</v>
      </c>
      <c r="C13" s="9">
        <v>11205.95</v>
      </c>
    </row>
    <row r="14" spans="2:3" ht="16" x14ac:dyDescent="0.2">
      <c r="B14" s="8" t="s">
        <v>29</v>
      </c>
      <c r="C14" s="9">
        <v>11000</v>
      </c>
    </row>
    <row r="15" spans="2:3" ht="16" x14ac:dyDescent="0.2">
      <c r="B15" s="8" t="s">
        <v>30</v>
      </c>
      <c r="C15" s="9">
        <v>10400</v>
      </c>
    </row>
    <row r="16" spans="2:3" ht="16" x14ac:dyDescent="0.2">
      <c r="B16" s="8" t="s">
        <v>31</v>
      </c>
      <c r="C16" s="9">
        <v>10000</v>
      </c>
    </row>
    <row r="17" spans="2:3" ht="16" x14ac:dyDescent="0.2">
      <c r="B17" s="8" t="s">
        <v>32</v>
      </c>
      <c r="C17" s="9">
        <v>8450</v>
      </c>
    </row>
    <row r="18" spans="2:3" ht="16" x14ac:dyDescent="0.2">
      <c r="B18" s="8" t="s">
        <v>33</v>
      </c>
      <c r="C18" s="9">
        <v>6335.9699999999984</v>
      </c>
    </row>
    <row r="19" spans="2:3" ht="16" x14ac:dyDescent="0.2">
      <c r="B19" s="8" t="s">
        <v>34</v>
      </c>
      <c r="C19" s="9">
        <v>6200</v>
      </c>
    </row>
    <row r="20" spans="2:3" ht="16" x14ac:dyDescent="0.2">
      <c r="B20" s="8" t="s">
        <v>35</v>
      </c>
      <c r="C20" s="9">
        <v>5057.6000000000004</v>
      </c>
    </row>
    <row r="21" spans="2:3" ht="16" x14ac:dyDescent="0.2">
      <c r="B21" s="8" t="s">
        <v>36</v>
      </c>
      <c r="C21" s="9">
        <v>5000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2C237-4B67-4148-9156-541A90E887B9}">
  <dimension ref="B2:F47"/>
  <sheetViews>
    <sheetView workbookViewId="0">
      <selection activeCell="D49" sqref="A4:D49"/>
    </sheetView>
  </sheetViews>
  <sheetFormatPr baseColWidth="10" defaultColWidth="8.83203125" defaultRowHeight="15" x14ac:dyDescent="0.2"/>
  <cols>
    <col min="2" max="2" width="21.83203125" customWidth="1"/>
    <col min="3" max="3" width="9" customWidth="1"/>
    <col min="5" max="5" width="21.83203125" customWidth="1"/>
    <col min="6" max="6" width="9" customWidth="1"/>
  </cols>
  <sheetData>
    <row r="2" spans="2:6" x14ac:dyDescent="0.2">
      <c r="B2" s="5" t="s">
        <v>351</v>
      </c>
      <c r="C2" s="5" t="s">
        <v>354</v>
      </c>
    </row>
    <row r="3" spans="2:6" x14ac:dyDescent="0.2">
      <c r="B3" s="5"/>
      <c r="C3" s="5" t="s">
        <v>355</v>
      </c>
    </row>
    <row r="4" spans="2:6" x14ac:dyDescent="0.2">
      <c r="B4" s="5"/>
      <c r="C4" s="5"/>
    </row>
    <row r="5" spans="2:6" x14ac:dyDescent="0.2">
      <c r="B5" s="23" t="s">
        <v>358</v>
      </c>
      <c r="C5" s="24"/>
      <c r="E5" s="23" t="s">
        <v>359</v>
      </c>
      <c r="F5" s="25"/>
    </row>
    <row r="6" spans="2:6" x14ac:dyDescent="0.2">
      <c r="B6" s="10" t="s">
        <v>138</v>
      </c>
      <c r="C6" s="13">
        <v>1500</v>
      </c>
      <c r="E6" s="10" t="s">
        <v>85</v>
      </c>
      <c r="F6" s="19">
        <v>13500</v>
      </c>
    </row>
    <row r="7" spans="2:6" x14ac:dyDescent="0.2">
      <c r="B7" s="10" t="s">
        <v>114</v>
      </c>
      <c r="C7" s="13">
        <v>3300</v>
      </c>
      <c r="E7" s="10" t="s">
        <v>90</v>
      </c>
      <c r="F7" s="19">
        <v>12150</v>
      </c>
    </row>
    <row r="8" spans="2:6" x14ac:dyDescent="0.2">
      <c r="B8" s="10" t="s">
        <v>158</v>
      </c>
      <c r="C8" s="13">
        <v>1900</v>
      </c>
      <c r="E8" s="10" t="s">
        <v>88</v>
      </c>
      <c r="F8" s="13">
        <v>11950</v>
      </c>
    </row>
    <row r="9" spans="2:6" x14ac:dyDescent="0.2">
      <c r="B9" s="10" t="s">
        <v>110</v>
      </c>
      <c r="C9" s="19">
        <v>3400</v>
      </c>
      <c r="E9" s="10" t="s">
        <v>105</v>
      </c>
      <c r="F9" s="19">
        <v>11050</v>
      </c>
    </row>
    <row r="10" spans="2:6" x14ac:dyDescent="0.2">
      <c r="B10" s="10" t="s">
        <v>144</v>
      </c>
      <c r="C10" s="19">
        <v>1000</v>
      </c>
      <c r="E10" s="10" t="s">
        <v>100</v>
      </c>
      <c r="F10" s="19">
        <v>9700</v>
      </c>
    </row>
    <row r="11" spans="2:6" x14ac:dyDescent="0.2">
      <c r="B11" s="10" t="s">
        <v>102</v>
      </c>
      <c r="C11" s="19">
        <v>5000</v>
      </c>
      <c r="E11" s="10" t="s">
        <v>99</v>
      </c>
      <c r="F11" s="19">
        <v>7500</v>
      </c>
    </row>
    <row r="12" spans="2:6" x14ac:dyDescent="0.2">
      <c r="B12" s="10" t="s">
        <v>132</v>
      </c>
      <c r="C12" s="19">
        <v>5850</v>
      </c>
      <c r="E12" s="10" t="s">
        <v>109</v>
      </c>
      <c r="F12" s="19">
        <v>7450</v>
      </c>
    </row>
    <row r="13" spans="2:6" x14ac:dyDescent="0.2">
      <c r="B13" s="20" t="s">
        <v>353</v>
      </c>
      <c r="C13" s="13">
        <v>0</v>
      </c>
      <c r="E13" s="10" t="s">
        <v>103</v>
      </c>
      <c r="F13" s="19">
        <v>7150</v>
      </c>
    </row>
    <row r="14" spans="2:6" x14ac:dyDescent="0.2">
      <c r="B14" s="10" t="s">
        <v>99</v>
      </c>
      <c r="C14" s="19">
        <v>7500</v>
      </c>
      <c r="E14" s="10" t="s">
        <v>126</v>
      </c>
      <c r="F14" s="13">
        <v>6950</v>
      </c>
    </row>
    <row r="15" spans="2:6" x14ac:dyDescent="0.2">
      <c r="B15" s="10" t="s">
        <v>173</v>
      </c>
      <c r="C15" s="13">
        <v>2850</v>
      </c>
      <c r="E15" s="10" t="s">
        <v>150</v>
      </c>
      <c r="F15" s="13">
        <v>6150</v>
      </c>
    </row>
    <row r="16" spans="2:6" x14ac:dyDescent="0.2">
      <c r="B16" s="10" t="s">
        <v>109</v>
      </c>
      <c r="C16" s="19">
        <v>7450</v>
      </c>
      <c r="E16" s="10" t="s">
        <v>132</v>
      </c>
      <c r="F16" s="19">
        <v>5850</v>
      </c>
    </row>
    <row r="17" spans="2:6" x14ac:dyDescent="0.2">
      <c r="B17" s="10" t="s">
        <v>97</v>
      </c>
      <c r="C17" s="19">
        <v>3250</v>
      </c>
      <c r="E17" s="10" t="s">
        <v>106</v>
      </c>
      <c r="F17" s="19">
        <v>5650</v>
      </c>
    </row>
    <row r="18" spans="2:6" x14ac:dyDescent="0.2">
      <c r="B18" s="10" t="s">
        <v>164</v>
      </c>
      <c r="C18" s="19">
        <v>1050</v>
      </c>
      <c r="E18" s="10" t="s">
        <v>102</v>
      </c>
      <c r="F18" s="19">
        <v>5000</v>
      </c>
    </row>
    <row r="19" spans="2:6" x14ac:dyDescent="0.2">
      <c r="B19" s="10" t="s">
        <v>143</v>
      </c>
      <c r="C19" s="19">
        <v>2250</v>
      </c>
      <c r="E19" s="10" t="s">
        <v>95</v>
      </c>
      <c r="F19" s="19">
        <v>4850</v>
      </c>
    </row>
    <row r="20" spans="2:6" x14ac:dyDescent="0.2">
      <c r="B20" s="10" t="s">
        <v>105</v>
      </c>
      <c r="C20" s="19">
        <v>11050</v>
      </c>
      <c r="E20" s="10" t="s">
        <v>127</v>
      </c>
      <c r="F20" s="19">
        <v>4500</v>
      </c>
    </row>
    <row r="21" spans="2:6" x14ac:dyDescent="0.2">
      <c r="B21" s="10" t="s">
        <v>100</v>
      </c>
      <c r="C21" s="19">
        <v>9700</v>
      </c>
      <c r="E21" s="10" t="s">
        <v>162</v>
      </c>
      <c r="F21" s="13">
        <v>4100</v>
      </c>
    </row>
    <row r="22" spans="2:6" x14ac:dyDescent="0.2">
      <c r="B22" s="10" t="s">
        <v>95</v>
      </c>
      <c r="C22" s="19">
        <v>4850</v>
      </c>
      <c r="E22" s="10" t="s">
        <v>134</v>
      </c>
      <c r="F22" s="13">
        <v>3700</v>
      </c>
    </row>
    <row r="23" spans="2:6" x14ac:dyDescent="0.2">
      <c r="B23" s="10" t="s">
        <v>127</v>
      </c>
      <c r="C23" s="19">
        <v>4500</v>
      </c>
      <c r="E23" s="10" t="s">
        <v>140</v>
      </c>
      <c r="F23" s="13">
        <v>3550</v>
      </c>
    </row>
    <row r="24" spans="2:6" x14ac:dyDescent="0.2">
      <c r="B24" s="10" t="s">
        <v>166</v>
      </c>
      <c r="C24" s="13">
        <v>2050</v>
      </c>
      <c r="E24" s="10" t="s">
        <v>110</v>
      </c>
      <c r="F24" s="19">
        <v>3400</v>
      </c>
    </row>
    <row r="25" spans="2:6" x14ac:dyDescent="0.2">
      <c r="B25" s="10" t="s">
        <v>175</v>
      </c>
      <c r="C25" s="19">
        <v>1850</v>
      </c>
      <c r="E25" s="10" t="s">
        <v>119</v>
      </c>
      <c r="F25" s="13">
        <v>3400</v>
      </c>
    </row>
    <row r="26" spans="2:6" x14ac:dyDescent="0.2">
      <c r="B26" s="10" t="s">
        <v>103</v>
      </c>
      <c r="C26" s="19">
        <v>7150</v>
      </c>
      <c r="E26" s="10" t="s">
        <v>114</v>
      </c>
      <c r="F26" s="13">
        <v>3300</v>
      </c>
    </row>
    <row r="27" spans="2:6" x14ac:dyDescent="0.2">
      <c r="B27" s="10" t="s">
        <v>90</v>
      </c>
      <c r="C27" s="19">
        <v>12150</v>
      </c>
      <c r="E27" s="10" t="s">
        <v>97</v>
      </c>
      <c r="F27" s="19">
        <v>3250</v>
      </c>
    </row>
    <row r="28" spans="2:6" x14ac:dyDescent="0.2">
      <c r="B28" s="10" t="s">
        <v>150</v>
      </c>
      <c r="C28" s="13">
        <v>6150</v>
      </c>
      <c r="E28" s="10" t="s">
        <v>173</v>
      </c>
      <c r="F28" s="13">
        <v>2850</v>
      </c>
    </row>
    <row r="29" spans="2:6" x14ac:dyDescent="0.2">
      <c r="B29" s="10" t="s">
        <v>291</v>
      </c>
      <c r="C29" s="13">
        <v>0</v>
      </c>
      <c r="E29" s="10" t="s">
        <v>112</v>
      </c>
      <c r="F29" s="13">
        <v>2800</v>
      </c>
    </row>
    <row r="30" spans="2:6" x14ac:dyDescent="0.2">
      <c r="B30" s="10" t="s">
        <v>177</v>
      </c>
      <c r="C30" s="13">
        <v>1850</v>
      </c>
      <c r="E30" s="10" t="s">
        <v>168</v>
      </c>
      <c r="F30" s="13">
        <v>2350</v>
      </c>
    </row>
    <row r="31" spans="2:6" x14ac:dyDescent="0.2">
      <c r="B31" s="10" t="s">
        <v>137</v>
      </c>
      <c r="C31" s="13">
        <v>0</v>
      </c>
      <c r="E31" s="10" t="s">
        <v>143</v>
      </c>
      <c r="F31" s="19">
        <v>2250</v>
      </c>
    </row>
    <row r="32" spans="2:6" x14ac:dyDescent="0.2">
      <c r="B32" s="10" t="s">
        <v>187</v>
      </c>
      <c r="C32" s="19">
        <v>1350</v>
      </c>
      <c r="E32" s="10" t="s">
        <v>166</v>
      </c>
      <c r="F32" s="13">
        <v>2050</v>
      </c>
    </row>
    <row r="33" spans="2:6" x14ac:dyDescent="0.2">
      <c r="B33" s="10" t="s">
        <v>140</v>
      </c>
      <c r="C33" s="13">
        <v>3550</v>
      </c>
      <c r="E33" s="10" t="s">
        <v>158</v>
      </c>
      <c r="F33" s="13">
        <v>1900</v>
      </c>
    </row>
    <row r="34" spans="2:6" x14ac:dyDescent="0.2">
      <c r="B34" s="10" t="s">
        <v>85</v>
      </c>
      <c r="C34" s="19">
        <v>13500</v>
      </c>
      <c r="E34" s="10" t="s">
        <v>213</v>
      </c>
      <c r="F34" s="13">
        <v>1900</v>
      </c>
    </row>
    <row r="35" spans="2:6" x14ac:dyDescent="0.2">
      <c r="B35" s="10" t="s">
        <v>126</v>
      </c>
      <c r="C35" s="13">
        <v>6950</v>
      </c>
      <c r="E35" s="10" t="s">
        <v>175</v>
      </c>
      <c r="F35" s="19">
        <v>1850</v>
      </c>
    </row>
    <row r="36" spans="2:6" x14ac:dyDescent="0.2">
      <c r="B36" s="10" t="s">
        <v>308</v>
      </c>
      <c r="C36" s="13">
        <v>0</v>
      </c>
      <c r="E36" s="10" t="s">
        <v>177</v>
      </c>
      <c r="F36" s="13">
        <v>1850</v>
      </c>
    </row>
    <row r="37" spans="2:6" x14ac:dyDescent="0.2">
      <c r="B37" s="10" t="s">
        <v>134</v>
      </c>
      <c r="C37" s="13">
        <v>3700</v>
      </c>
      <c r="E37" s="10" t="s">
        <v>138</v>
      </c>
      <c r="F37" s="13">
        <v>1500</v>
      </c>
    </row>
    <row r="38" spans="2:6" x14ac:dyDescent="0.2">
      <c r="B38" s="10" t="s">
        <v>119</v>
      </c>
      <c r="C38" s="13">
        <v>3400</v>
      </c>
      <c r="E38" s="10" t="s">
        <v>187</v>
      </c>
      <c r="F38" s="19">
        <v>1350</v>
      </c>
    </row>
    <row r="39" spans="2:6" x14ac:dyDescent="0.2">
      <c r="B39" s="10" t="s">
        <v>88</v>
      </c>
      <c r="C39" s="13">
        <v>11950</v>
      </c>
      <c r="E39" s="10" t="s">
        <v>250</v>
      </c>
      <c r="F39" s="13">
        <v>1350</v>
      </c>
    </row>
    <row r="40" spans="2:6" x14ac:dyDescent="0.2">
      <c r="B40" s="10" t="s">
        <v>213</v>
      </c>
      <c r="C40" s="13">
        <v>1900</v>
      </c>
      <c r="E40" s="10" t="s">
        <v>164</v>
      </c>
      <c r="F40" s="19">
        <v>1050</v>
      </c>
    </row>
    <row r="41" spans="2:6" x14ac:dyDescent="0.2">
      <c r="B41" s="10" t="s">
        <v>223</v>
      </c>
      <c r="C41" s="13">
        <v>300</v>
      </c>
      <c r="E41" s="10" t="s">
        <v>144</v>
      </c>
      <c r="F41" s="19">
        <v>1000</v>
      </c>
    </row>
    <row r="42" spans="2:6" x14ac:dyDescent="0.2">
      <c r="B42" s="10" t="s">
        <v>250</v>
      </c>
      <c r="C42" s="13">
        <v>1350</v>
      </c>
      <c r="E42" s="10" t="s">
        <v>223</v>
      </c>
      <c r="F42" s="13">
        <v>300</v>
      </c>
    </row>
    <row r="43" spans="2:6" x14ac:dyDescent="0.2">
      <c r="B43" s="10" t="s">
        <v>112</v>
      </c>
      <c r="C43" s="13">
        <v>2800</v>
      </c>
      <c r="E43" s="10" t="s">
        <v>280</v>
      </c>
      <c r="F43" s="19">
        <v>100</v>
      </c>
    </row>
    <row r="44" spans="2:6" x14ac:dyDescent="0.2">
      <c r="B44" s="10" t="s">
        <v>280</v>
      </c>
      <c r="C44" s="19">
        <v>100</v>
      </c>
      <c r="E44" s="20" t="s">
        <v>353</v>
      </c>
      <c r="F44" s="13">
        <v>0</v>
      </c>
    </row>
    <row r="45" spans="2:6" x14ac:dyDescent="0.2">
      <c r="B45" s="10" t="s">
        <v>162</v>
      </c>
      <c r="C45" s="13">
        <v>4100</v>
      </c>
      <c r="E45" s="10" t="s">
        <v>291</v>
      </c>
      <c r="F45" s="13">
        <v>0</v>
      </c>
    </row>
    <row r="46" spans="2:6" x14ac:dyDescent="0.2">
      <c r="B46" s="10" t="s">
        <v>106</v>
      </c>
      <c r="C46" s="19">
        <v>5650</v>
      </c>
      <c r="E46" s="10" t="s">
        <v>137</v>
      </c>
      <c r="F46" s="13">
        <v>0</v>
      </c>
    </row>
    <row r="47" spans="2:6" x14ac:dyDescent="0.2">
      <c r="B47" s="10" t="s">
        <v>168</v>
      </c>
      <c r="C47" s="13">
        <v>2350</v>
      </c>
      <c r="E47" s="10" t="s">
        <v>308</v>
      </c>
      <c r="F47" s="13">
        <v>0</v>
      </c>
    </row>
  </sheetData>
  <sortState xmlns:xlrd2="http://schemas.microsoft.com/office/spreadsheetml/2017/richdata2" ref="E6:F47">
    <sortCondition descending="1" ref="F10:F47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86E73-70B7-454F-9441-60A43D53B6E8}">
  <dimension ref="B2:F75"/>
  <sheetViews>
    <sheetView workbookViewId="0">
      <selection activeCell="I11" sqref="I11"/>
    </sheetView>
  </sheetViews>
  <sheetFormatPr baseColWidth="10" defaultColWidth="8.83203125" defaultRowHeight="15" x14ac:dyDescent="0.2"/>
  <cols>
    <col min="2" max="2" width="23.5" customWidth="1"/>
    <col min="3" max="3" width="9" style="18" customWidth="1"/>
    <col min="5" max="5" width="23.5" customWidth="1"/>
    <col min="6" max="6" width="9" customWidth="1"/>
  </cols>
  <sheetData>
    <row r="2" spans="2:6" x14ac:dyDescent="0.2">
      <c r="B2" s="5" t="s">
        <v>350</v>
      </c>
      <c r="C2" s="22" t="s">
        <v>354</v>
      </c>
    </row>
    <row r="3" spans="2:6" x14ac:dyDescent="0.2">
      <c r="B3" s="5"/>
      <c r="C3" s="22" t="s">
        <v>355</v>
      </c>
    </row>
    <row r="4" spans="2:6" x14ac:dyDescent="0.2">
      <c r="B4" s="5"/>
      <c r="C4" s="22"/>
    </row>
    <row r="5" spans="2:6" x14ac:dyDescent="0.2">
      <c r="B5" s="23" t="s">
        <v>357</v>
      </c>
      <c r="C5" s="24"/>
      <c r="E5" s="23" t="s">
        <v>356</v>
      </c>
      <c r="F5" s="25"/>
    </row>
    <row r="6" spans="2:6" x14ac:dyDescent="0.2">
      <c r="B6" s="20" t="s">
        <v>311</v>
      </c>
      <c r="C6" s="13">
        <v>250</v>
      </c>
      <c r="E6" s="21" t="s">
        <v>87</v>
      </c>
      <c r="F6" s="4">
        <v>17775</v>
      </c>
    </row>
    <row r="7" spans="2:6" x14ac:dyDescent="0.2">
      <c r="B7" s="21" t="s">
        <v>156</v>
      </c>
      <c r="C7" s="13">
        <v>2900</v>
      </c>
      <c r="E7" s="21" t="s">
        <v>86</v>
      </c>
      <c r="F7" s="4">
        <v>17271.849999999999</v>
      </c>
    </row>
    <row r="8" spans="2:6" x14ac:dyDescent="0.2">
      <c r="B8" s="21" t="s">
        <v>292</v>
      </c>
      <c r="C8" s="13">
        <v>250</v>
      </c>
      <c r="E8" s="21" t="s">
        <v>81</v>
      </c>
      <c r="F8" s="4">
        <v>14372.77</v>
      </c>
    </row>
    <row r="9" spans="2:6" x14ac:dyDescent="0.2">
      <c r="B9" s="21" t="s">
        <v>302</v>
      </c>
      <c r="C9" s="13">
        <v>0</v>
      </c>
      <c r="E9" s="21" t="s">
        <v>84</v>
      </c>
      <c r="F9" s="4">
        <v>14050</v>
      </c>
    </row>
    <row r="10" spans="2:6" x14ac:dyDescent="0.2">
      <c r="B10" s="21" t="s">
        <v>185</v>
      </c>
      <c r="C10" s="13">
        <v>2250</v>
      </c>
      <c r="E10" s="21" t="s">
        <v>101</v>
      </c>
      <c r="F10" s="4">
        <v>13200</v>
      </c>
    </row>
    <row r="11" spans="2:6" x14ac:dyDescent="0.2">
      <c r="B11" s="21" t="s">
        <v>130</v>
      </c>
      <c r="C11" s="13">
        <v>3200</v>
      </c>
      <c r="E11" s="21" t="s">
        <v>83</v>
      </c>
      <c r="F11" s="4">
        <v>12200</v>
      </c>
    </row>
    <row r="12" spans="2:6" x14ac:dyDescent="0.2">
      <c r="B12" s="21" t="s">
        <v>86</v>
      </c>
      <c r="C12" s="13">
        <v>17271.849999999999</v>
      </c>
      <c r="E12" s="21" t="s">
        <v>80</v>
      </c>
      <c r="F12" s="4">
        <v>11513.48</v>
      </c>
    </row>
    <row r="13" spans="2:6" x14ac:dyDescent="0.2">
      <c r="B13" s="21" t="s">
        <v>264</v>
      </c>
      <c r="C13" s="13">
        <v>1100</v>
      </c>
      <c r="E13" s="21" t="s">
        <v>89</v>
      </c>
      <c r="F13" s="4">
        <v>11300</v>
      </c>
    </row>
    <row r="14" spans="2:6" x14ac:dyDescent="0.2">
      <c r="B14" s="21" t="s">
        <v>249</v>
      </c>
      <c r="C14" s="13">
        <v>250</v>
      </c>
      <c r="E14" s="21" t="s">
        <v>107</v>
      </c>
      <c r="F14" s="4">
        <v>9974.619999999999</v>
      </c>
    </row>
    <row r="15" spans="2:6" x14ac:dyDescent="0.2">
      <c r="B15" s="21" t="s">
        <v>245</v>
      </c>
      <c r="C15" s="13">
        <v>500</v>
      </c>
      <c r="E15" s="21" t="s">
        <v>116</v>
      </c>
      <c r="F15" s="4">
        <v>8850</v>
      </c>
    </row>
    <row r="16" spans="2:6" x14ac:dyDescent="0.2">
      <c r="B16" s="21" t="s">
        <v>172</v>
      </c>
      <c r="C16" s="13">
        <v>3700</v>
      </c>
      <c r="E16" s="21" t="s">
        <v>98</v>
      </c>
      <c r="F16" s="4">
        <v>7874.53</v>
      </c>
    </row>
    <row r="17" spans="2:6" x14ac:dyDescent="0.2">
      <c r="B17" s="21" t="s">
        <v>178</v>
      </c>
      <c r="C17" s="13">
        <v>750</v>
      </c>
      <c r="E17" s="21" t="s">
        <v>123</v>
      </c>
      <c r="F17" s="4">
        <v>7650</v>
      </c>
    </row>
    <row r="18" spans="2:6" x14ac:dyDescent="0.2">
      <c r="B18" s="21" t="s">
        <v>194</v>
      </c>
      <c r="C18" s="13">
        <v>1900</v>
      </c>
      <c r="E18" s="21" t="s">
        <v>104</v>
      </c>
      <c r="F18" s="4">
        <v>7430</v>
      </c>
    </row>
    <row r="19" spans="2:6" x14ac:dyDescent="0.2">
      <c r="B19" s="21" t="s">
        <v>254</v>
      </c>
      <c r="C19" s="13">
        <v>500</v>
      </c>
      <c r="E19" s="21" t="s">
        <v>120</v>
      </c>
      <c r="F19" s="4">
        <v>6159.9</v>
      </c>
    </row>
    <row r="20" spans="2:6" x14ac:dyDescent="0.2">
      <c r="B20" s="21" t="s">
        <v>116</v>
      </c>
      <c r="C20" s="13">
        <v>8850</v>
      </c>
      <c r="E20" s="21" t="s">
        <v>115</v>
      </c>
      <c r="F20" s="4">
        <v>5500</v>
      </c>
    </row>
    <row r="21" spans="2:6" x14ac:dyDescent="0.2">
      <c r="B21" s="21" t="s">
        <v>225</v>
      </c>
      <c r="C21" s="13">
        <v>1750</v>
      </c>
      <c r="E21" s="21" t="s">
        <v>124</v>
      </c>
      <c r="F21" s="4">
        <v>5250</v>
      </c>
    </row>
    <row r="22" spans="2:6" x14ac:dyDescent="0.2">
      <c r="B22" s="21" t="s">
        <v>69</v>
      </c>
      <c r="C22" s="13">
        <v>4500</v>
      </c>
      <c r="E22" s="21" t="s">
        <v>139</v>
      </c>
      <c r="F22" s="4">
        <v>5000</v>
      </c>
    </row>
    <row r="23" spans="2:6" x14ac:dyDescent="0.2">
      <c r="B23" s="21" t="s">
        <v>84</v>
      </c>
      <c r="C23" s="13">
        <v>14050</v>
      </c>
      <c r="E23" s="21" t="s">
        <v>142</v>
      </c>
      <c r="F23" s="4">
        <v>4600</v>
      </c>
    </row>
    <row r="24" spans="2:6" x14ac:dyDescent="0.2">
      <c r="B24" s="21" t="s">
        <v>285</v>
      </c>
      <c r="C24" s="13">
        <v>500</v>
      </c>
      <c r="E24" s="21" t="s">
        <v>69</v>
      </c>
      <c r="F24" s="4">
        <v>4500</v>
      </c>
    </row>
    <row r="25" spans="2:6" x14ac:dyDescent="0.2">
      <c r="B25" s="21" t="s">
        <v>142</v>
      </c>
      <c r="C25" s="13">
        <v>4600</v>
      </c>
      <c r="E25" s="21" t="s">
        <v>172</v>
      </c>
      <c r="F25" s="4">
        <v>3700</v>
      </c>
    </row>
    <row r="26" spans="2:6" x14ac:dyDescent="0.2">
      <c r="B26" s="21" t="s">
        <v>87</v>
      </c>
      <c r="C26" s="13">
        <v>17775</v>
      </c>
      <c r="E26" s="21" t="s">
        <v>147</v>
      </c>
      <c r="F26" s="4">
        <v>3400</v>
      </c>
    </row>
    <row r="27" spans="2:6" x14ac:dyDescent="0.2">
      <c r="B27" s="21" t="s">
        <v>266</v>
      </c>
      <c r="C27" s="13">
        <v>250</v>
      </c>
      <c r="E27" s="21" t="s">
        <v>157</v>
      </c>
      <c r="F27" s="4">
        <v>3250</v>
      </c>
    </row>
    <row r="28" spans="2:6" x14ac:dyDescent="0.2">
      <c r="B28" s="21" t="s">
        <v>204</v>
      </c>
      <c r="C28" s="13">
        <v>500</v>
      </c>
      <c r="E28" s="21" t="s">
        <v>130</v>
      </c>
      <c r="F28" s="4">
        <v>3200</v>
      </c>
    </row>
    <row r="29" spans="2:6" x14ac:dyDescent="0.2">
      <c r="B29" s="21" t="s">
        <v>181</v>
      </c>
      <c r="C29" s="13">
        <v>2400</v>
      </c>
      <c r="E29" s="21" t="s">
        <v>156</v>
      </c>
      <c r="F29" s="4">
        <v>2900</v>
      </c>
    </row>
    <row r="30" spans="2:6" x14ac:dyDescent="0.2">
      <c r="B30" s="21" t="s">
        <v>81</v>
      </c>
      <c r="C30" s="13">
        <v>14372.77</v>
      </c>
      <c r="E30" s="21" t="s">
        <v>117</v>
      </c>
      <c r="F30" s="4">
        <v>2700</v>
      </c>
    </row>
    <row r="31" spans="2:6" x14ac:dyDescent="0.2">
      <c r="B31" s="21" t="s">
        <v>192</v>
      </c>
      <c r="C31" s="13">
        <v>650</v>
      </c>
      <c r="E31" s="21" t="s">
        <v>181</v>
      </c>
      <c r="F31" s="4">
        <v>2400</v>
      </c>
    </row>
    <row r="32" spans="2:6" x14ac:dyDescent="0.2">
      <c r="B32" s="21" t="s">
        <v>297</v>
      </c>
      <c r="C32" s="13">
        <v>500</v>
      </c>
      <c r="E32" s="21" t="s">
        <v>153</v>
      </c>
      <c r="F32" s="4">
        <v>2300</v>
      </c>
    </row>
    <row r="33" spans="2:6" x14ac:dyDescent="0.2">
      <c r="B33" s="21" t="s">
        <v>167</v>
      </c>
      <c r="C33" s="13">
        <v>250</v>
      </c>
      <c r="E33" s="21" t="s">
        <v>185</v>
      </c>
      <c r="F33" s="4">
        <v>2250</v>
      </c>
    </row>
    <row r="34" spans="2:6" x14ac:dyDescent="0.2">
      <c r="B34" s="21" t="s">
        <v>124</v>
      </c>
      <c r="C34" s="13">
        <v>5250</v>
      </c>
      <c r="E34" s="21" t="s">
        <v>188</v>
      </c>
      <c r="F34" s="4">
        <v>2200</v>
      </c>
    </row>
    <row r="35" spans="2:6" x14ac:dyDescent="0.2">
      <c r="B35" s="21" t="s">
        <v>89</v>
      </c>
      <c r="C35" s="13">
        <v>11300</v>
      </c>
      <c r="E35" s="21" t="s">
        <v>94</v>
      </c>
      <c r="F35" s="4">
        <v>2200</v>
      </c>
    </row>
    <row r="36" spans="2:6" x14ac:dyDescent="0.2">
      <c r="B36" s="21" t="s">
        <v>235</v>
      </c>
      <c r="C36" s="13">
        <v>500</v>
      </c>
      <c r="E36" s="21" t="s">
        <v>194</v>
      </c>
      <c r="F36" s="4">
        <v>1900</v>
      </c>
    </row>
    <row r="37" spans="2:6" x14ac:dyDescent="0.2">
      <c r="B37" s="21" t="s">
        <v>92</v>
      </c>
      <c r="C37" s="13">
        <v>1150</v>
      </c>
      <c r="E37" s="21" t="s">
        <v>113</v>
      </c>
      <c r="F37" s="4">
        <v>1858.85</v>
      </c>
    </row>
    <row r="38" spans="2:6" x14ac:dyDescent="0.2">
      <c r="B38" s="21" t="s">
        <v>182</v>
      </c>
      <c r="C38" s="13">
        <v>1250</v>
      </c>
      <c r="E38" s="21" t="s">
        <v>225</v>
      </c>
      <c r="F38" s="4">
        <v>1750</v>
      </c>
    </row>
    <row r="39" spans="2:6" x14ac:dyDescent="0.2">
      <c r="B39" s="21" t="s">
        <v>170</v>
      </c>
      <c r="C39" s="13">
        <v>1250</v>
      </c>
      <c r="E39" s="21" t="s">
        <v>203</v>
      </c>
      <c r="F39" s="4">
        <v>1650</v>
      </c>
    </row>
    <row r="40" spans="2:6" x14ac:dyDescent="0.2">
      <c r="B40" s="21" t="s">
        <v>152</v>
      </c>
      <c r="C40" s="13">
        <v>1100</v>
      </c>
      <c r="E40" s="21" t="s">
        <v>182</v>
      </c>
      <c r="F40" s="4">
        <v>1250</v>
      </c>
    </row>
    <row r="41" spans="2:6" x14ac:dyDescent="0.2">
      <c r="B41" s="21" t="s">
        <v>104</v>
      </c>
      <c r="C41" s="13">
        <v>7430</v>
      </c>
      <c r="E41" s="21" t="s">
        <v>170</v>
      </c>
      <c r="F41" s="4">
        <v>1250</v>
      </c>
    </row>
    <row r="42" spans="2:6" x14ac:dyDescent="0.2">
      <c r="B42" s="21" t="s">
        <v>107</v>
      </c>
      <c r="C42" s="13">
        <v>9974.619999999999</v>
      </c>
      <c r="E42" s="21" t="s">
        <v>92</v>
      </c>
      <c r="F42" s="4">
        <v>1150</v>
      </c>
    </row>
    <row r="43" spans="2:6" x14ac:dyDescent="0.2">
      <c r="B43" s="21" t="s">
        <v>188</v>
      </c>
      <c r="C43" s="13">
        <v>2200</v>
      </c>
      <c r="E43" s="21" t="s">
        <v>186</v>
      </c>
      <c r="F43" s="4">
        <v>1150</v>
      </c>
    </row>
    <row r="44" spans="2:6" x14ac:dyDescent="0.2">
      <c r="B44" s="21" t="s">
        <v>80</v>
      </c>
      <c r="C44" s="13">
        <v>11513.48</v>
      </c>
      <c r="E44" s="21" t="s">
        <v>264</v>
      </c>
      <c r="F44" s="4">
        <v>1100</v>
      </c>
    </row>
    <row r="45" spans="2:6" x14ac:dyDescent="0.2">
      <c r="B45" s="21" t="s">
        <v>198</v>
      </c>
      <c r="C45" s="13">
        <v>250</v>
      </c>
      <c r="E45" s="21" t="s">
        <v>152</v>
      </c>
      <c r="F45" s="4">
        <v>1100</v>
      </c>
    </row>
    <row r="46" spans="2:6" x14ac:dyDescent="0.2">
      <c r="B46" s="21" t="s">
        <v>83</v>
      </c>
      <c r="C46" s="13">
        <v>12200</v>
      </c>
      <c r="E46" s="21" t="s">
        <v>196</v>
      </c>
      <c r="F46" s="4">
        <v>1050</v>
      </c>
    </row>
    <row r="47" spans="2:6" x14ac:dyDescent="0.2">
      <c r="B47" s="21" t="s">
        <v>94</v>
      </c>
      <c r="C47" s="13">
        <v>2200</v>
      </c>
      <c r="E47" s="21" t="s">
        <v>221</v>
      </c>
      <c r="F47" s="4">
        <v>900</v>
      </c>
    </row>
    <row r="48" spans="2:6" x14ac:dyDescent="0.2">
      <c r="B48" s="21" t="s">
        <v>139</v>
      </c>
      <c r="C48" s="13">
        <v>5000</v>
      </c>
      <c r="E48" s="21" t="s">
        <v>111</v>
      </c>
      <c r="F48" s="4">
        <v>900</v>
      </c>
    </row>
    <row r="49" spans="2:6" x14ac:dyDescent="0.2">
      <c r="B49" s="21" t="s">
        <v>207</v>
      </c>
      <c r="C49" s="13">
        <v>750</v>
      </c>
      <c r="E49" s="21" t="s">
        <v>199</v>
      </c>
      <c r="F49" s="4">
        <v>850</v>
      </c>
    </row>
    <row r="50" spans="2:6" x14ac:dyDescent="0.2">
      <c r="B50" s="21" t="s">
        <v>157</v>
      </c>
      <c r="C50" s="13">
        <v>3250</v>
      </c>
      <c r="E50" s="21" t="s">
        <v>178</v>
      </c>
      <c r="F50" s="4">
        <v>750</v>
      </c>
    </row>
    <row r="51" spans="2:6" x14ac:dyDescent="0.2">
      <c r="B51" s="21" t="s">
        <v>203</v>
      </c>
      <c r="C51" s="13">
        <v>1650</v>
      </c>
      <c r="E51" s="21" t="s">
        <v>207</v>
      </c>
      <c r="F51" s="4">
        <v>750</v>
      </c>
    </row>
    <row r="52" spans="2:6" x14ac:dyDescent="0.2">
      <c r="B52" s="21" t="s">
        <v>115</v>
      </c>
      <c r="C52" s="13">
        <v>5500</v>
      </c>
      <c r="E52" s="21" t="s">
        <v>192</v>
      </c>
      <c r="F52" s="4">
        <v>650</v>
      </c>
    </row>
    <row r="53" spans="2:6" x14ac:dyDescent="0.2">
      <c r="B53" s="21" t="s">
        <v>322</v>
      </c>
      <c r="C53" s="13">
        <v>250</v>
      </c>
      <c r="E53" s="21" t="s">
        <v>290</v>
      </c>
      <c r="F53" s="4">
        <v>650</v>
      </c>
    </row>
    <row r="54" spans="2:6" x14ac:dyDescent="0.2">
      <c r="B54" s="21" t="s">
        <v>98</v>
      </c>
      <c r="C54" s="13">
        <v>7874.53</v>
      </c>
      <c r="E54" s="21" t="s">
        <v>245</v>
      </c>
      <c r="F54" s="4">
        <v>500</v>
      </c>
    </row>
    <row r="55" spans="2:6" x14ac:dyDescent="0.2">
      <c r="B55" s="21" t="s">
        <v>229</v>
      </c>
      <c r="C55" s="13">
        <v>500</v>
      </c>
      <c r="E55" s="21" t="s">
        <v>254</v>
      </c>
      <c r="F55" s="4">
        <v>500</v>
      </c>
    </row>
    <row r="56" spans="2:6" x14ac:dyDescent="0.2">
      <c r="B56" s="21" t="s">
        <v>199</v>
      </c>
      <c r="C56" s="13">
        <v>850</v>
      </c>
      <c r="E56" s="21" t="s">
        <v>285</v>
      </c>
      <c r="F56" s="4">
        <v>500</v>
      </c>
    </row>
    <row r="57" spans="2:6" x14ac:dyDescent="0.2">
      <c r="B57" s="21" t="s">
        <v>263</v>
      </c>
      <c r="C57" s="13">
        <v>450</v>
      </c>
      <c r="E57" s="21" t="s">
        <v>204</v>
      </c>
      <c r="F57" s="4">
        <v>500</v>
      </c>
    </row>
    <row r="58" spans="2:6" x14ac:dyDescent="0.2">
      <c r="B58" s="20" t="s">
        <v>352</v>
      </c>
      <c r="C58" s="13">
        <v>0</v>
      </c>
      <c r="E58" s="21" t="s">
        <v>297</v>
      </c>
      <c r="F58" s="4">
        <v>500</v>
      </c>
    </row>
    <row r="59" spans="2:6" x14ac:dyDescent="0.2">
      <c r="B59" s="21" t="s">
        <v>120</v>
      </c>
      <c r="C59" s="13">
        <v>6159.9</v>
      </c>
      <c r="E59" s="21" t="s">
        <v>235</v>
      </c>
      <c r="F59" s="4">
        <v>500</v>
      </c>
    </row>
    <row r="60" spans="2:6" x14ac:dyDescent="0.2">
      <c r="B60" s="21" t="s">
        <v>298</v>
      </c>
      <c r="C60" s="13">
        <v>500</v>
      </c>
      <c r="E60" s="21" t="s">
        <v>229</v>
      </c>
      <c r="F60" s="4">
        <v>500</v>
      </c>
    </row>
    <row r="61" spans="2:6" x14ac:dyDescent="0.2">
      <c r="B61" s="21" t="s">
        <v>221</v>
      </c>
      <c r="C61" s="13">
        <v>900</v>
      </c>
      <c r="E61" s="21" t="s">
        <v>298</v>
      </c>
      <c r="F61" s="4">
        <v>500</v>
      </c>
    </row>
    <row r="62" spans="2:6" x14ac:dyDescent="0.2">
      <c r="B62" s="21" t="s">
        <v>218</v>
      </c>
      <c r="C62" s="13">
        <v>0</v>
      </c>
      <c r="E62" s="21" t="s">
        <v>214</v>
      </c>
      <c r="F62" s="4">
        <v>500</v>
      </c>
    </row>
    <row r="63" spans="2:6" x14ac:dyDescent="0.2">
      <c r="B63" s="21" t="s">
        <v>214</v>
      </c>
      <c r="C63" s="13">
        <v>500</v>
      </c>
      <c r="E63" s="21" t="s">
        <v>263</v>
      </c>
      <c r="F63" s="4">
        <v>450</v>
      </c>
    </row>
    <row r="64" spans="2:6" x14ac:dyDescent="0.2">
      <c r="B64" s="21" t="s">
        <v>186</v>
      </c>
      <c r="C64" s="13">
        <v>1150</v>
      </c>
      <c r="E64" s="20" t="s">
        <v>311</v>
      </c>
      <c r="F64" s="4">
        <v>250</v>
      </c>
    </row>
    <row r="65" spans="2:6" x14ac:dyDescent="0.2">
      <c r="B65" s="21" t="s">
        <v>111</v>
      </c>
      <c r="C65" s="13">
        <v>900</v>
      </c>
      <c r="E65" s="21" t="s">
        <v>292</v>
      </c>
      <c r="F65" s="4">
        <v>250</v>
      </c>
    </row>
    <row r="66" spans="2:6" x14ac:dyDescent="0.2">
      <c r="B66" s="21" t="s">
        <v>252</v>
      </c>
      <c r="C66" s="13">
        <v>150</v>
      </c>
      <c r="E66" s="21" t="s">
        <v>249</v>
      </c>
      <c r="F66" s="4">
        <v>250</v>
      </c>
    </row>
    <row r="67" spans="2:6" x14ac:dyDescent="0.2">
      <c r="B67" s="21" t="s">
        <v>123</v>
      </c>
      <c r="C67" s="13">
        <v>7650</v>
      </c>
      <c r="E67" s="21" t="s">
        <v>266</v>
      </c>
      <c r="F67" s="4">
        <v>250</v>
      </c>
    </row>
    <row r="68" spans="2:6" x14ac:dyDescent="0.2">
      <c r="B68" s="21" t="s">
        <v>113</v>
      </c>
      <c r="C68" s="13">
        <v>1858.85</v>
      </c>
      <c r="E68" s="21" t="s">
        <v>167</v>
      </c>
      <c r="F68" s="4">
        <v>250</v>
      </c>
    </row>
    <row r="69" spans="2:6" x14ac:dyDescent="0.2">
      <c r="B69" s="21" t="s">
        <v>153</v>
      </c>
      <c r="C69" s="13">
        <v>2300</v>
      </c>
      <c r="E69" s="21" t="s">
        <v>198</v>
      </c>
      <c r="F69" s="4">
        <v>250</v>
      </c>
    </row>
    <row r="70" spans="2:6" x14ac:dyDescent="0.2">
      <c r="B70" s="21" t="s">
        <v>117</v>
      </c>
      <c r="C70" s="13">
        <v>2700</v>
      </c>
      <c r="E70" s="21" t="s">
        <v>322</v>
      </c>
      <c r="F70" s="4">
        <v>250</v>
      </c>
    </row>
    <row r="71" spans="2:6" x14ac:dyDescent="0.2">
      <c r="B71" s="21" t="s">
        <v>196</v>
      </c>
      <c r="C71" s="13">
        <v>1050</v>
      </c>
      <c r="E71" s="21" t="s">
        <v>252</v>
      </c>
      <c r="F71" s="4">
        <v>150</v>
      </c>
    </row>
    <row r="72" spans="2:6" x14ac:dyDescent="0.2">
      <c r="B72" s="21" t="s">
        <v>101</v>
      </c>
      <c r="C72" s="13">
        <v>13200</v>
      </c>
      <c r="E72" s="21" t="s">
        <v>302</v>
      </c>
      <c r="F72" s="13">
        <v>0</v>
      </c>
    </row>
    <row r="73" spans="2:6" x14ac:dyDescent="0.2">
      <c r="B73" s="21" t="s">
        <v>290</v>
      </c>
      <c r="C73" s="13">
        <v>650</v>
      </c>
      <c r="E73" s="20" t="s">
        <v>352</v>
      </c>
      <c r="F73" s="13">
        <v>0</v>
      </c>
    </row>
    <row r="74" spans="2:6" x14ac:dyDescent="0.2">
      <c r="B74" s="21" t="s">
        <v>147</v>
      </c>
      <c r="C74" s="13">
        <v>3400</v>
      </c>
      <c r="E74" s="21" t="s">
        <v>218</v>
      </c>
      <c r="F74" s="13">
        <v>0</v>
      </c>
    </row>
    <row r="75" spans="2:6" x14ac:dyDescent="0.2">
      <c r="B75" s="21" t="s">
        <v>240</v>
      </c>
      <c r="C75" s="13">
        <v>0</v>
      </c>
      <c r="E75" s="21" t="s">
        <v>240</v>
      </c>
      <c r="F75" s="13">
        <v>0</v>
      </c>
    </row>
  </sheetData>
  <sortState xmlns:xlrd2="http://schemas.microsoft.com/office/spreadsheetml/2017/richdata2" ref="E6:F75">
    <sortCondition descending="1" ref="F7:F75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6E2F9-EEF1-F042-ABCC-92F01A25C6BD}">
  <dimension ref="A1:B12"/>
  <sheetViews>
    <sheetView tabSelected="1" workbookViewId="0">
      <selection activeCell="E8" sqref="E8"/>
    </sheetView>
  </sheetViews>
  <sheetFormatPr baseColWidth="10" defaultRowHeight="15" x14ac:dyDescent="0.2"/>
  <cols>
    <col min="1" max="1" width="23.33203125" bestFit="1" customWidth="1"/>
    <col min="2" max="2" width="8.1640625" bestFit="1" customWidth="1"/>
  </cols>
  <sheetData>
    <row r="1" spans="1:2" x14ac:dyDescent="0.2">
      <c r="A1" s="5" t="s">
        <v>462</v>
      </c>
    </row>
    <row r="3" spans="1:2" x14ac:dyDescent="0.2">
      <c r="A3" s="34" t="s">
        <v>443</v>
      </c>
      <c r="B3" s="34" t="s">
        <v>444</v>
      </c>
    </row>
    <row r="4" spans="1:2" x14ac:dyDescent="0.2">
      <c r="A4" s="34" t="s">
        <v>445</v>
      </c>
      <c r="B4" s="34" t="s">
        <v>446</v>
      </c>
    </row>
    <row r="5" spans="1:2" x14ac:dyDescent="0.2">
      <c r="A5" s="34" t="s">
        <v>447</v>
      </c>
      <c r="B5" s="34" t="s">
        <v>448</v>
      </c>
    </row>
    <row r="6" spans="1:2" x14ac:dyDescent="0.2">
      <c r="A6" s="34" t="s">
        <v>449</v>
      </c>
      <c r="B6" s="34" t="s">
        <v>450</v>
      </c>
    </row>
    <row r="7" spans="1:2" x14ac:dyDescent="0.2">
      <c r="A7" s="34" t="s">
        <v>451</v>
      </c>
      <c r="B7" s="34" t="s">
        <v>450</v>
      </c>
    </row>
    <row r="8" spans="1:2" x14ac:dyDescent="0.2">
      <c r="A8" s="34" t="s">
        <v>452</v>
      </c>
      <c r="B8" s="34" t="s">
        <v>453</v>
      </c>
    </row>
    <row r="9" spans="1:2" x14ac:dyDescent="0.2">
      <c r="A9" s="34" t="s">
        <v>454</v>
      </c>
      <c r="B9" s="34" t="s">
        <v>455</v>
      </c>
    </row>
    <row r="10" spans="1:2" x14ac:dyDescent="0.2">
      <c r="A10" s="34" t="s">
        <v>456</v>
      </c>
      <c r="B10" s="34" t="s">
        <v>457</v>
      </c>
    </row>
    <row r="11" spans="1:2" x14ac:dyDescent="0.2">
      <c r="A11" s="34" t="s">
        <v>458</v>
      </c>
      <c r="B11" s="34" t="s">
        <v>459</v>
      </c>
    </row>
    <row r="12" spans="1:2" x14ac:dyDescent="0.2">
      <c r="A12" s="35" t="s">
        <v>460</v>
      </c>
      <c r="B12" s="35" t="s">
        <v>461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0ACF1-6C0C-4E8E-A9A6-06F7F26CE5D9}">
  <dimension ref="B2:E20"/>
  <sheetViews>
    <sheetView workbookViewId="0">
      <selection activeCell="H11" sqref="H11"/>
    </sheetView>
  </sheetViews>
  <sheetFormatPr baseColWidth="10" defaultColWidth="8.83203125" defaultRowHeight="15" x14ac:dyDescent="0.2"/>
  <cols>
    <col min="2" max="2" width="19.6640625" bestFit="1" customWidth="1"/>
    <col min="3" max="3" width="12.83203125" customWidth="1"/>
    <col min="4" max="4" width="12.33203125" customWidth="1"/>
    <col min="5" max="5" width="10.83203125" customWidth="1"/>
  </cols>
  <sheetData>
    <row r="2" spans="2:5" x14ac:dyDescent="0.2">
      <c r="B2" s="5" t="s">
        <v>39</v>
      </c>
    </row>
    <row r="4" spans="2:5" ht="16" x14ac:dyDescent="0.2">
      <c r="B4" s="1" t="s">
        <v>0</v>
      </c>
      <c r="C4" s="2" t="s">
        <v>1</v>
      </c>
      <c r="D4" s="2" t="s">
        <v>2</v>
      </c>
      <c r="E4" s="2" t="s">
        <v>3</v>
      </c>
    </row>
    <row r="5" spans="2:5" x14ac:dyDescent="0.2">
      <c r="B5" s="3" t="s">
        <v>4</v>
      </c>
      <c r="C5" s="4">
        <v>267651</v>
      </c>
      <c r="D5" s="4">
        <v>41740.370000000003</v>
      </c>
      <c r="E5" s="4">
        <f t="shared" ref="E5:E20" si="0">C5+D5</f>
        <v>309391.37</v>
      </c>
    </row>
    <row r="6" spans="2:5" x14ac:dyDescent="0.2">
      <c r="B6" s="3" t="s">
        <v>5</v>
      </c>
      <c r="C6" s="26">
        <v>211671.71</v>
      </c>
      <c r="D6" s="4">
        <v>63984.869999999995</v>
      </c>
      <c r="E6" s="4">
        <f t="shared" si="0"/>
        <v>275656.57999999996</v>
      </c>
    </row>
    <row r="7" spans="2:5" x14ac:dyDescent="0.2">
      <c r="B7" s="3" t="s">
        <v>6</v>
      </c>
      <c r="C7" s="4">
        <v>124285.93999999999</v>
      </c>
      <c r="D7" s="4">
        <v>113201.82</v>
      </c>
      <c r="E7" s="4">
        <f t="shared" si="0"/>
        <v>237487.76</v>
      </c>
    </row>
    <row r="8" spans="2:5" x14ac:dyDescent="0.2">
      <c r="B8" s="3" t="s">
        <v>7</v>
      </c>
      <c r="C8" s="4">
        <v>177430.55</v>
      </c>
      <c r="D8" s="4">
        <v>59794.789999999957</v>
      </c>
      <c r="E8" s="4">
        <f t="shared" si="0"/>
        <v>237225.33999999994</v>
      </c>
    </row>
    <row r="9" spans="2:5" x14ac:dyDescent="0.2">
      <c r="B9" s="3" t="s">
        <v>8</v>
      </c>
      <c r="C9" s="4">
        <v>130086</v>
      </c>
      <c r="D9" s="4">
        <v>12026.22</v>
      </c>
      <c r="E9" s="4">
        <f t="shared" si="0"/>
        <v>142112.22</v>
      </c>
    </row>
    <row r="10" spans="2:5" x14ac:dyDescent="0.2">
      <c r="B10" s="3" t="s">
        <v>9</v>
      </c>
      <c r="C10" s="4">
        <v>63917.270000000004</v>
      </c>
      <c r="D10" s="4">
        <v>34303.949999999997</v>
      </c>
      <c r="E10" s="4">
        <f t="shared" si="0"/>
        <v>98221.22</v>
      </c>
    </row>
    <row r="11" spans="2:5" x14ac:dyDescent="0.2">
      <c r="B11" s="3" t="s">
        <v>10</v>
      </c>
      <c r="C11" s="26">
        <v>65750</v>
      </c>
      <c r="D11" s="4">
        <v>18626.110000000008</v>
      </c>
      <c r="E11" s="4">
        <f t="shared" si="0"/>
        <v>84376.110000000015</v>
      </c>
    </row>
    <row r="12" spans="2:5" x14ac:dyDescent="0.2">
      <c r="B12" s="3" t="s">
        <v>11</v>
      </c>
      <c r="C12" s="4">
        <v>19475</v>
      </c>
      <c r="D12" s="4">
        <v>28002.140000000007</v>
      </c>
      <c r="E12" s="4">
        <f t="shared" si="0"/>
        <v>47477.140000000007</v>
      </c>
    </row>
    <row r="13" spans="2:5" x14ac:dyDescent="0.2">
      <c r="B13" s="3" t="s">
        <v>12</v>
      </c>
      <c r="C13" s="4">
        <v>33750</v>
      </c>
      <c r="D13" s="4">
        <v>4605.2</v>
      </c>
      <c r="E13" s="4">
        <f t="shared" si="0"/>
        <v>38355.199999999997</v>
      </c>
    </row>
    <row r="14" spans="2:5" x14ac:dyDescent="0.2">
      <c r="B14" s="3" t="s">
        <v>13</v>
      </c>
      <c r="C14" s="4">
        <v>16577</v>
      </c>
      <c r="D14" s="4">
        <v>10776.09</v>
      </c>
      <c r="E14" s="4">
        <f t="shared" si="0"/>
        <v>27353.09</v>
      </c>
    </row>
    <row r="15" spans="2:5" x14ac:dyDescent="0.2">
      <c r="B15" s="3" t="s">
        <v>14</v>
      </c>
      <c r="C15" s="4">
        <v>9050</v>
      </c>
      <c r="D15" s="4">
        <v>15528.99</v>
      </c>
      <c r="E15" s="4">
        <f t="shared" si="0"/>
        <v>24578.989999999998</v>
      </c>
    </row>
    <row r="16" spans="2:5" x14ac:dyDescent="0.2">
      <c r="B16" s="3" t="s">
        <v>15</v>
      </c>
      <c r="C16" s="4">
        <v>1450</v>
      </c>
      <c r="D16" s="4">
        <v>20908.21</v>
      </c>
      <c r="E16" s="4">
        <f t="shared" si="0"/>
        <v>22358.21</v>
      </c>
    </row>
    <row r="17" spans="2:5" x14ac:dyDescent="0.2">
      <c r="B17" s="3" t="s">
        <v>16</v>
      </c>
      <c r="C17" s="4">
        <v>17900</v>
      </c>
      <c r="D17" s="4">
        <v>0</v>
      </c>
      <c r="E17" s="4">
        <f t="shared" si="0"/>
        <v>17900</v>
      </c>
    </row>
    <row r="18" spans="2:5" x14ac:dyDescent="0.2">
      <c r="B18" s="3" t="s">
        <v>17</v>
      </c>
      <c r="C18" s="4">
        <v>14757.55</v>
      </c>
      <c r="D18" s="4">
        <v>2561.3200000000002</v>
      </c>
      <c r="E18" s="4">
        <f t="shared" si="0"/>
        <v>17318.87</v>
      </c>
    </row>
    <row r="19" spans="2:5" x14ac:dyDescent="0.2">
      <c r="B19" s="3" t="s">
        <v>18</v>
      </c>
      <c r="C19" s="4">
        <v>11794</v>
      </c>
      <c r="D19" s="4">
        <v>0</v>
      </c>
      <c r="E19" s="4">
        <f t="shared" si="0"/>
        <v>11794</v>
      </c>
    </row>
    <row r="20" spans="2:5" x14ac:dyDescent="0.2">
      <c r="B20" s="3" t="s">
        <v>19</v>
      </c>
      <c r="C20" s="4">
        <v>1858.85</v>
      </c>
      <c r="D20" s="4">
        <v>9181.1</v>
      </c>
      <c r="E20" s="4">
        <f t="shared" si="0"/>
        <v>11039.95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0FD6B-8A8A-42B2-AD1B-DB4DDB3964B2}">
  <dimension ref="B2:C9"/>
  <sheetViews>
    <sheetView workbookViewId="0">
      <selection activeCell="D22" sqref="D22"/>
    </sheetView>
  </sheetViews>
  <sheetFormatPr baseColWidth="10" defaultColWidth="8.83203125" defaultRowHeight="15" x14ac:dyDescent="0.2"/>
  <cols>
    <col min="2" max="2" width="38" bestFit="1" customWidth="1"/>
    <col min="3" max="3" width="14" customWidth="1"/>
  </cols>
  <sheetData>
    <row r="2" spans="2:3" x14ac:dyDescent="0.2">
      <c r="B2" s="5" t="s">
        <v>45</v>
      </c>
    </row>
    <row r="4" spans="2:3" x14ac:dyDescent="0.2">
      <c r="B4" s="11" t="s">
        <v>46</v>
      </c>
      <c r="C4" s="11" t="s">
        <v>1</v>
      </c>
    </row>
    <row r="5" spans="2:3" x14ac:dyDescent="0.2">
      <c r="B5" s="12" t="s">
        <v>44</v>
      </c>
      <c r="C5" s="13">
        <v>129100</v>
      </c>
    </row>
    <row r="6" spans="2:3" x14ac:dyDescent="0.2">
      <c r="B6" s="12" t="s">
        <v>43</v>
      </c>
      <c r="C6" s="13">
        <v>38300</v>
      </c>
    </row>
    <row r="7" spans="2:3" x14ac:dyDescent="0.2">
      <c r="B7" s="12" t="s">
        <v>42</v>
      </c>
      <c r="C7" s="13">
        <v>8750</v>
      </c>
    </row>
    <row r="8" spans="2:3" x14ac:dyDescent="0.2">
      <c r="B8" s="12" t="s">
        <v>40</v>
      </c>
      <c r="C8" s="13">
        <v>3895</v>
      </c>
    </row>
    <row r="9" spans="2:3" x14ac:dyDescent="0.2">
      <c r="B9" s="12" t="s">
        <v>41</v>
      </c>
      <c r="C9" s="13">
        <v>750</v>
      </c>
    </row>
  </sheetData>
  <sortState xmlns:xlrd2="http://schemas.microsoft.com/office/spreadsheetml/2017/richdata2" ref="B5:C9">
    <sortCondition descending="1" ref="C7:C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7518D-B782-4E2E-8782-7D4CCF7DC81C}">
  <dimension ref="B2:C7"/>
  <sheetViews>
    <sheetView workbookViewId="0">
      <selection activeCell="C20" sqref="C20"/>
    </sheetView>
  </sheetViews>
  <sheetFormatPr baseColWidth="10" defaultColWidth="8.83203125" defaultRowHeight="15" x14ac:dyDescent="0.2"/>
  <cols>
    <col min="2" max="2" width="22.83203125" customWidth="1"/>
    <col min="3" max="3" width="13.1640625" customWidth="1"/>
  </cols>
  <sheetData>
    <row r="2" spans="2:3" x14ac:dyDescent="0.2">
      <c r="B2" s="5" t="s">
        <v>349</v>
      </c>
    </row>
    <row r="4" spans="2:3" ht="32" x14ac:dyDescent="0.2">
      <c r="B4" s="17" t="s">
        <v>341</v>
      </c>
      <c r="C4" s="7" t="s">
        <v>342</v>
      </c>
    </row>
    <row r="5" spans="2:3" x14ac:dyDescent="0.2">
      <c r="B5" s="10" t="s">
        <v>47</v>
      </c>
      <c r="C5" s="13">
        <v>198853</v>
      </c>
    </row>
    <row r="6" spans="2:3" x14ac:dyDescent="0.2">
      <c r="B6" s="10" t="s">
        <v>57</v>
      </c>
      <c r="C6" s="4">
        <v>8883.7900000000009</v>
      </c>
    </row>
    <row r="7" spans="2:3" x14ac:dyDescent="0.2">
      <c r="B7" s="10" t="s">
        <v>69</v>
      </c>
      <c r="C7" s="4">
        <v>1800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AA120-8B43-4AAD-8651-BAECA6F1AF11}">
  <dimension ref="B2:I268"/>
  <sheetViews>
    <sheetView workbookViewId="0">
      <selection activeCell="J21" sqref="J21"/>
    </sheetView>
  </sheetViews>
  <sheetFormatPr baseColWidth="10" defaultColWidth="8.83203125" defaultRowHeight="15" x14ac:dyDescent="0.2"/>
  <cols>
    <col min="2" max="2" width="22.33203125" customWidth="1"/>
    <col min="3" max="3" width="13.1640625" customWidth="1"/>
    <col min="6" max="6" width="19.33203125" customWidth="1"/>
    <col min="7" max="7" width="13.1640625" customWidth="1"/>
  </cols>
  <sheetData>
    <row r="2" spans="2:9" x14ac:dyDescent="0.2">
      <c r="B2" s="5" t="s">
        <v>343</v>
      </c>
      <c r="F2" s="5" t="s">
        <v>344</v>
      </c>
      <c r="I2" s="5" t="s">
        <v>345</v>
      </c>
    </row>
    <row r="4" spans="2:9" ht="32" x14ac:dyDescent="0.2">
      <c r="B4" s="15" t="s">
        <v>341</v>
      </c>
      <c r="C4" s="16" t="s">
        <v>342</v>
      </c>
      <c r="F4" s="17" t="s">
        <v>341</v>
      </c>
      <c r="G4" s="7" t="s">
        <v>342</v>
      </c>
    </row>
    <row r="5" spans="2:9" x14ac:dyDescent="0.2">
      <c r="B5" s="10" t="s">
        <v>79</v>
      </c>
      <c r="C5" s="4">
        <v>37945</v>
      </c>
      <c r="F5" s="10" t="s">
        <v>79</v>
      </c>
      <c r="G5" s="4">
        <v>37945</v>
      </c>
    </row>
    <row r="6" spans="2:9" x14ac:dyDescent="0.2">
      <c r="B6" s="10" t="s">
        <v>80</v>
      </c>
      <c r="C6" s="4">
        <v>37399.99</v>
      </c>
      <c r="F6" s="10" t="s">
        <v>80</v>
      </c>
      <c r="G6" s="4">
        <v>37399.99</v>
      </c>
    </row>
    <row r="7" spans="2:9" x14ac:dyDescent="0.2">
      <c r="B7" s="10" t="s">
        <v>81</v>
      </c>
      <c r="C7" s="4">
        <v>34538.46</v>
      </c>
      <c r="F7" s="10" t="s">
        <v>81</v>
      </c>
      <c r="G7" s="4">
        <v>34538.46</v>
      </c>
    </row>
    <row r="8" spans="2:9" x14ac:dyDescent="0.2">
      <c r="B8" s="10" t="s">
        <v>82</v>
      </c>
      <c r="C8" s="4">
        <v>26182.5</v>
      </c>
      <c r="F8" s="10" t="s">
        <v>82</v>
      </c>
      <c r="G8" s="4">
        <v>26182.5</v>
      </c>
    </row>
    <row r="9" spans="2:9" x14ac:dyDescent="0.2">
      <c r="B9" s="10" t="s">
        <v>83</v>
      </c>
      <c r="C9" s="4">
        <v>24650</v>
      </c>
      <c r="F9" s="10" t="s">
        <v>83</v>
      </c>
      <c r="G9" s="4">
        <v>24650</v>
      </c>
    </row>
    <row r="10" spans="2:9" x14ac:dyDescent="0.2">
      <c r="B10" s="10" t="s">
        <v>84</v>
      </c>
      <c r="C10" s="4">
        <v>23550</v>
      </c>
      <c r="F10" s="10" t="s">
        <v>84</v>
      </c>
      <c r="G10" s="4">
        <v>23550</v>
      </c>
    </row>
    <row r="11" spans="2:9" x14ac:dyDescent="0.2">
      <c r="B11" s="10" t="s">
        <v>85</v>
      </c>
      <c r="C11" s="4">
        <v>23500</v>
      </c>
      <c r="F11" s="10" t="s">
        <v>85</v>
      </c>
      <c r="G11" s="4">
        <v>23500</v>
      </c>
    </row>
    <row r="12" spans="2:9" x14ac:dyDescent="0.2">
      <c r="B12" s="10" t="s">
        <v>86</v>
      </c>
      <c r="C12" s="4">
        <v>22321.85</v>
      </c>
      <c r="F12" s="10" t="s">
        <v>86</v>
      </c>
      <c r="G12" s="4">
        <v>22321.85</v>
      </c>
    </row>
    <row r="13" spans="2:9" x14ac:dyDescent="0.2">
      <c r="B13" s="10" t="s">
        <v>87</v>
      </c>
      <c r="C13" s="4">
        <v>22075</v>
      </c>
      <c r="F13" s="10" t="s">
        <v>87</v>
      </c>
      <c r="G13" s="4">
        <v>22075</v>
      </c>
    </row>
    <row r="14" spans="2:9" x14ac:dyDescent="0.2">
      <c r="B14" s="10" t="s">
        <v>88</v>
      </c>
      <c r="C14" s="4">
        <v>21200</v>
      </c>
      <c r="F14" s="10" t="s">
        <v>88</v>
      </c>
      <c r="G14" s="4">
        <v>21200</v>
      </c>
    </row>
    <row r="15" spans="2:9" x14ac:dyDescent="0.2">
      <c r="B15" s="10" t="s">
        <v>89</v>
      </c>
      <c r="C15" s="4">
        <v>21170</v>
      </c>
      <c r="F15" s="10" t="s">
        <v>89</v>
      </c>
      <c r="G15" s="4">
        <v>21170</v>
      </c>
    </row>
    <row r="16" spans="2:9" x14ac:dyDescent="0.2">
      <c r="B16" s="10" t="s">
        <v>90</v>
      </c>
      <c r="C16" s="4">
        <v>20418.809999999998</v>
      </c>
      <c r="F16" s="10" t="s">
        <v>90</v>
      </c>
      <c r="G16" s="4">
        <v>20418.809999999998</v>
      </c>
    </row>
    <row r="17" spans="2:7" x14ac:dyDescent="0.2">
      <c r="B17" s="10" t="s">
        <v>91</v>
      </c>
      <c r="C17" s="4">
        <v>19850</v>
      </c>
      <c r="F17" s="10" t="s">
        <v>91</v>
      </c>
      <c r="G17" s="4">
        <v>19850</v>
      </c>
    </row>
    <row r="18" spans="2:7" x14ac:dyDescent="0.2">
      <c r="B18" s="10" t="s">
        <v>92</v>
      </c>
      <c r="C18" s="4">
        <v>18800</v>
      </c>
      <c r="F18" s="10" t="s">
        <v>92</v>
      </c>
      <c r="G18" s="4">
        <v>18800</v>
      </c>
    </row>
    <row r="19" spans="2:7" x14ac:dyDescent="0.2">
      <c r="B19" s="10" t="s">
        <v>93</v>
      </c>
      <c r="C19" s="4">
        <v>18479.400000000001</v>
      </c>
      <c r="F19" s="10" t="s">
        <v>93</v>
      </c>
      <c r="G19" s="4">
        <v>18479.400000000001</v>
      </c>
    </row>
    <row r="20" spans="2:7" x14ac:dyDescent="0.2">
      <c r="B20" s="10" t="s">
        <v>94</v>
      </c>
      <c r="C20" s="4">
        <v>18100</v>
      </c>
      <c r="F20" s="10" t="s">
        <v>94</v>
      </c>
      <c r="G20" s="4">
        <v>18100</v>
      </c>
    </row>
    <row r="21" spans="2:7" x14ac:dyDescent="0.2">
      <c r="B21" s="10" t="s">
        <v>95</v>
      </c>
      <c r="C21" s="4">
        <v>16600</v>
      </c>
      <c r="F21" s="10" t="s">
        <v>95</v>
      </c>
      <c r="G21" s="4">
        <v>16600</v>
      </c>
    </row>
    <row r="22" spans="2:7" x14ac:dyDescent="0.2">
      <c r="B22" s="10" t="s">
        <v>96</v>
      </c>
      <c r="C22" s="4">
        <v>16224.65</v>
      </c>
      <c r="F22" s="10" t="s">
        <v>96</v>
      </c>
      <c r="G22" s="4">
        <v>16224.65</v>
      </c>
    </row>
    <row r="23" spans="2:7" x14ac:dyDescent="0.2">
      <c r="B23" s="10" t="s">
        <v>97</v>
      </c>
      <c r="C23" s="4">
        <v>15830.25</v>
      </c>
      <c r="F23" s="10" t="s">
        <v>97</v>
      </c>
      <c r="G23" s="4">
        <v>15830.25</v>
      </c>
    </row>
    <row r="24" spans="2:7" x14ac:dyDescent="0.2">
      <c r="B24" s="10" t="s">
        <v>98</v>
      </c>
      <c r="C24" s="4">
        <v>15424.53</v>
      </c>
      <c r="F24" s="10" t="s">
        <v>98</v>
      </c>
      <c r="G24" s="4">
        <v>15424.53</v>
      </c>
    </row>
    <row r="25" spans="2:7" x14ac:dyDescent="0.2">
      <c r="B25" s="10" t="s">
        <v>99</v>
      </c>
      <c r="C25" s="4">
        <v>15055</v>
      </c>
      <c r="F25" s="10" t="s">
        <v>99</v>
      </c>
      <c r="G25" s="4">
        <v>15055</v>
      </c>
    </row>
    <row r="26" spans="2:7" x14ac:dyDescent="0.2">
      <c r="B26" s="10" t="s">
        <v>100</v>
      </c>
      <c r="C26" s="4">
        <v>14350</v>
      </c>
    </row>
    <row r="27" spans="2:7" x14ac:dyDescent="0.2">
      <c r="B27" s="10" t="s">
        <v>101</v>
      </c>
      <c r="C27" s="4">
        <v>13700</v>
      </c>
    </row>
    <row r="28" spans="2:7" x14ac:dyDescent="0.2">
      <c r="B28" s="10" t="s">
        <v>102</v>
      </c>
      <c r="C28" s="4">
        <v>13450</v>
      </c>
    </row>
    <row r="29" spans="2:7" x14ac:dyDescent="0.2">
      <c r="B29" s="10" t="s">
        <v>103</v>
      </c>
      <c r="C29" s="4">
        <v>13300</v>
      </c>
    </row>
    <row r="30" spans="2:7" x14ac:dyDescent="0.2">
      <c r="B30" s="10" t="s">
        <v>104</v>
      </c>
      <c r="C30" s="4">
        <v>12430</v>
      </c>
    </row>
    <row r="31" spans="2:7" x14ac:dyDescent="0.2">
      <c r="B31" s="10" t="s">
        <v>105</v>
      </c>
      <c r="C31" s="4">
        <v>11750</v>
      </c>
    </row>
    <row r="32" spans="2:7" x14ac:dyDescent="0.2">
      <c r="B32" s="10" t="s">
        <v>106</v>
      </c>
      <c r="C32" s="4">
        <v>11450</v>
      </c>
    </row>
    <row r="33" spans="2:3" x14ac:dyDescent="0.2">
      <c r="B33" s="10" t="s">
        <v>107</v>
      </c>
      <c r="C33" s="4">
        <v>11374.619999999999</v>
      </c>
    </row>
    <row r="34" spans="2:3" x14ac:dyDescent="0.2">
      <c r="B34" s="10" t="s">
        <v>108</v>
      </c>
      <c r="C34" s="4">
        <v>11200</v>
      </c>
    </row>
    <row r="35" spans="2:3" x14ac:dyDescent="0.2">
      <c r="B35" s="10" t="s">
        <v>109</v>
      </c>
      <c r="C35" s="4">
        <v>10950</v>
      </c>
    </row>
    <row r="36" spans="2:3" x14ac:dyDescent="0.2">
      <c r="B36" s="10" t="s">
        <v>110</v>
      </c>
      <c r="C36" s="4">
        <v>10900</v>
      </c>
    </row>
    <row r="37" spans="2:3" x14ac:dyDescent="0.2">
      <c r="B37" s="10" t="s">
        <v>111</v>
      </c>
      <c r="C37" s="4">
        <v>10821.71</v>
      </c>
    </row>
    <row r="38" spans="2:3" x14ac:dyDescent="0.2">
      <c r="B38" s="10" t="s">
        <v>112</v>
      </c>
      <c r="C38" s="4">
        <v>10700</v>
      </c>
    </row>
    <row r="39" spans="2:3" x14ac:dyDescent="0.2">
      <c r="B39" s="10" t="s">
        <v>113</v>
      </c>
      <c r="C39" s="4">
        <v>10658.85</v>
      </c>
    </row>
    <row r="40" spans="2:3" x14ac:dyDescent="0.2">
      <c r="B40" s="10" t="s">
        <v>114</v>
      </c>
      <c r="C40" s="4">
        <v>10650</v>
      </c>
    </row>
    <row r="41" spans="2:3" x14ac:dyDescent="0.2">
      <c r="B41" s="10" t="s">
        <v>115</v>
      </c>
      <c r="C41" s="4">
        <v>10080</v>
      </c>
    </row>
    <row r="42" spans="2:3" x14ac:dyDescent="0.2">
      <c r="B42" s="10" t="s">
        <v>116</v>
      </c>
      <c r="C42" s="4">
        <v>10050</v>
      </c>
    </row>
    <row r="43" spans="2:3" x14ac:dyDescent="0.2">
      <c r="B43" s="10" t="s">
        <v>117</v>
      </c>
      <c r="C43" s="4">
        <v>9750</v>
      </c>
    </row>
    <row r="44" spans="2:3" x14ac:dyDescent="0.2">
      <c r="B44" s="10" t="s">
        <v>118</v>
      </c>
      <c r="C44" s="4">
        <v>9700</v>
      </c>
    </row>
    <row r="45" spans="2:3" x14ac:dyDescent="0.2">
      <c r="B45" s="10" t="s">
        <v>119</v>
      </c>
      <c r="C45" s="4">
        <v>9650</v>
      </c>
    </row>
    <row r="46" spans="2:3" x14ac:dyDescent="0.2">
      <c r="B46" s="10" t="s">
        <v>120</v>
      </c>
      <c r="C46" s="4">
        <v>9559.9</v>
      </c>
    </row>
    <row r="47" spans="2:3" x14ac:dyDescent="0.2">
      <c r="B47" s="10" t="s">
        <v>121</v>
      </c>
      <c r="C47" s="4">
        <v>9550</v>
      </c>
    </row>
    <row r="48" spans="2:3" x14ac:dyDescent="0.2">
      <c r="B48" s="10" t="s">
        <v>122</v>
      </c>
      <c r="C48" s="4">
        <v>9437.6</v>
      </c>
    </row>
    <row r="49" spans="2:3" x14ac:dyDescent="0.2">
      <c r="B49" s="10" t="s">
        <v>123</v>
      </c>
      <c r="C49" s="4">
        <v>9250</v>
      </c>
    </row>
    <row r="50" spans="2:3" x14ac:dyDescent="0.2">
      <c r="B50" s="10" t="s">
        <v>124</v>
      </c>
      <c r="C50" s="4">
        <v>8800</v>
      </c>
    </row>
    <row r="51" spans="2:3" x14ac:dyDescent="0.2">
      <c r="B51" s="10" t="s">
        <v>69</v>
      </c>
      <c r="C51" s="4">
        <v>8750</v>
      </c>
    </row>
    <row r="52" spans="2:3" x14ac:dyDescent="0.2">
      <c r="B52" s="10" t="s">
        <v>125</v>
      </c>
      <c r="C52" s="4">
        <v>8700</v>
      </c>
    </row>
    <row r="53" spans="2:3" x14ac:dyDescent="0.2">
      <c r="B53" s="10" t="s">
        <v>126</v>
      </c>
      <c r="C53" s="4">
        <v>8600</v>
      </c>
    </row>
    <row r="54" spans="2:3" x14ac:dyDescent="0.2">
      <c r="B54" s="10" t="s">
        <v>127</v>
      </c>
      <c r="C54" s="4">
        <v>8250</v>
      </c>
    </row>
    <row r="55" spans="2:3" x14ac:dyDescent="0.2">
      <c r="B55" s="10" t="s">
        <v>128</v>
      </c>
      <c r="C55" s="4">
        <v>8200</v>
      </c>
    </row>
    <row r="56" spans="2:3" x14ac:dyDescent="0.2">
      <c r="B56" s="10" t="s">
        <v>129</v>
      </c>
      <c r="C56" s="4">
        <v>8200</v>
      </c>
    </row>
    <row r="57" spans="2:3" x14ac:dyDescent="0.2">
      <c r="B57" s="10" t="s">
        <v>130</v>
      </c>
      <c r="C57" s="4">
        <v>7992.45</v>
      </c>
    </row>
    <row r="58" spans="2:3" x14ac:dyDescent="0.2">
      <c r="B58" s="10" t="s">
        <v>131</v>
      </c>
      <c r="C58" s="4">
        <v>7950</v>
      </c>
    </row>
    <row r="59" spans="2:3" x14ac:dyDescent="0.2">
      <c r="B59" s="10" t="s">
        <v>132</v>
      </c>
      <c r="C59" s="4">
        <v>7500</v>
      </c>
    </row>
    <row r="60" spans="2:3" x14ac:dyDescent="0.2">
      <c r="B60" s="10" t="s">
        <v>133</v>
      </c>
      <c r="C60" s="4">
        <v>7500</v>
      </c>
    </row>
    <row r="61" spans="2:3" x14ac:dyDescent="0.2">
      <c r="B61" s="10" t="s">
        <v>134</v>
      </c>
      <c r="C61" s="4">
        <v>7500</v>
      </c>
    </row>
    <row r="62" spans="2:3" x14ac:dyDescent="0.2">
      <c r="B62" s="10" t="s">
        <v>135</v>
      </c>
      <c r="C62" s="4">
        <v>7439.75</v>
      </c>
    </row>
    <row r="63" spans="2:3" x14ac:dyDescent="0.2">
      <c r="B63" s="10" t="s">
        <v>136</v>
      </c>
      <c r="C63" s="4">
        <v>7400</v>
      </c>
    </row>
    <row r="64" spans="2:3" x14ac:dyDescent="0.2">
      <c r="B64" s="10" t="s">
        <v>137</v>
      </c>
      <c r="C64" s="4">
        <v>7200</v>
      </c>
    </row>
    <row r="65" spans="2:3" x14ac:dyDescent="0.2">
      <c r="B65" s="10" t="s">
        <v>138</v>
      </c>
      <c r="C65" s="4">
        <v>7200</v>
      </c>
    </row>
    <row r="66" spans="2:3" x14ac:dyDescent="0.2">
      <c r="B66" s="10" t="s">
        <v>139</v>
      </c>
      <c r="C66" s="4">
        <v>7150</v>
      </c>
    </row>
    <row r="67" spans="2:3" x14ac:dyDescent="0.2">
      <c r="B67" s="10" t="s">
        <v>140</v>
      </c>
      <c r="C67" s="4">
        <v>7000</v>
      </c>
    </row>
    <row r="68" spans="2:3" x14ac:dyDescent="0.2">
      <c r="B68" s="10" t="s">
        <v>141</v>
      </c>
      <c r="C68" s="4">
        <v>6950</v>
      </c>
    </row>
    <row r="69" spans="2:3" x14ac:dyDescent="0.2">
      <c r="B69" s="10" t="s">
        <v>142</v>
      </c>
      <c r="C69" s="4">
        <v>6850</v>
      </c>
    </row>
    <row r="70" spans="2:3" x14ac:dyDescent="0.2">
      <c r="B70" s="10" t="s">
        <v>143</v>
      </c>
      <c r="C70" s="4">
        <v>6750</v>
      </c>
    </row>
    <row r="71" spans="2:3" x14ac:dyDescent="0.2">
      <c r="B71" s="10" t="s">
        <v>144</v>
      </c>
      <c r="C71" s="4">
        <v>6650</v>
      </c>
    </row>
    <row r="72" spans="2:3" x14ac:dyDescent="0.2">
      <c r="B72" s="10" t="s">
        <v>145</v>
      </c>
      <c r="C72" s="4">
        <v>6609.65</v>
      </c>
    </row>
    <row r="73" spans="2:3" x14ac:dyDescent="0.2">
      <c r="B73" s="10" t="s">
        <v>146</v>
      </c>
      <c r="C73" s="4">
        <v>6600</v>
      </c>
    </row>
    <row r="74" spans="2:3" x14ac:dyDescent="0.2">
      <c r="B74" s="10" t="s">
        <v>147</v>
      </c>
      <c r="C74" s="4">
        <v>6300</v>
      </c>
    </row>
    <row r="75" spans="2:3" x14ac:dyDescent="0.2">
      <c r="B75" s="10" t="s">
        <v>148</v>
      </c>
      <c r="C75" s="4">
        <v>6266.6399999999994</v>
      </c>
    </row>
    <row r="76" spans="2:3" x14ac:dyDescent="0.2">
      <c r="B76" s="10" t="s">
        <v>149</v>
      </c>
      <c r="C76" s="4">
        <v>6200</v>
      </c>
    </row>
    <row r="77" spans="2:3" x14ac:dyDescent="0.2">
      <c r="B77" s="10" t="s">
        <v>150</v>
      </c>
      <c r="C77" s="4">
        <v>6150</v>
      </c>
    </row>
    <row r="78" spans="2:3" x14ac:dyDescent="0.2">
      <c r="B78" s="10" t="s">
        <v>151</v>
      </c>
      <c r="C78" s="4">
        <v>5950</v>
      </c>
    </row>
    <row r="79" spans="2:3" x14ac:dyDescent="0.2">
      <c r="B79" s="10" t="s">
        <v>152</v>
      </c>
      <c r="C79" s="4">
        <v>5800</v>
      </c>
    </row>
    <row r="80" spans="2:3" x14ac:dyDescent="0.2">
      <c r="B80" s="10" t="s">
        <v>153</v>
      </c>
      <c r="C80" s="4">
        <v>5750</v>
      </c>
    </row>
    <row r="81" spans="2:3" x14ac:dyDescent="0.2">
      <c r="B81" s="10" t="s">
        <v>67</v>
      </c>
      <c r="C81" s="4">
        <v>5712.8</v>
      </c>
    </row>
    <row r="82" spans="2:3" x14ac:dyDescent="0.2">
      <c r="B82" s="10" t="s">
        <v>154</v>
      </c>
      <c r="C82" s="4">
        <v>5700</v>
      </c>
    </row>
    <row r="83" spans="2:3" x14ac:dyDescent="0.2">
      <c r="B83" s="10" t="s">
        <v>155</v>
      </c>
      <c r="C83" s="4">
        <v>5675</v>
      </c>
    </row>
    <row r="84" spans="2:3" x14ac:dyDescent="0.2">
      <c r="B84" s="10" t="s">
        <v>156</v>
      </c>
      <c r="C84" s="4">
        <v>5475</v>
      </c>
    </row>
    <row r="85" spans="2:3" x14ac:dyDescent="0.2">
      <c r="B85" s="10" t="s">
        <v>157</v>
      </c>
      <c r="C85" s="4">
        <v>5350</v>
      </c>
    </row>
    <row r="86" spans="2:3" x14ac:dyDescent="0.2">
      <c r="B86" s="10" t="s">
        <v>77</v>
      </c>
      <c r="C86" s="4">
        <v>5300</v>
      </c>
    </row>
    <row r="87" spans="2:3" x14ac:dyDescent="0.2">
      <c r="B87" s="10" t="s">
        <v>158</v>
      </c>
      <c r="C87" s="4">
        <v>5200</v>
      </c>
    </row>
    <row r="88" spans="2:3" x14ac:dyDescent="0.2">
      <c r="B88" s="10" t="s">
        <v>159</v>
      </c>
      <c r="C88" s="4">
        <v>5193</v>
      </c>
    </row>
    <row r="89" spans="2:3" x14ac:dyDescent="0.2">
      <c r="B89" s="10" t="s">
        <v>160</v>
      </c>
      <c r="C89" s="4">
        <v>5100</v>
      </c>
    </row>
    <row r="90" spans="2:3" x14ac:dyDescent="0.2">
      <c r="B90" s="10" t="s">
        <v>161</v>
      </c>
      <c r="C90" s="4">
        <v>5100</v>
      </c>
    </row>
    <row r="91" spans="2:3" x14ac:dyDescent="0.2">
      <c r="B91" s="10" t="s">
        <v>162</v>
      </c>
      <c r="C91" s="4">
        <v>5100</v>
      </c>
    </row>
    <row r="92" spans="2:3" x14ac:dyDescent="0.2">
      <c r="B92" s="10" t="s">
        <v>163</v>
      </c>
      <c r="C92" s="4">
        <v>5100</v>
      </c>
    </row>
    <row r="93" spans="2:3" x14ac:dyDescent="0.2">
      <c r="B93" s="10" t="s">
        <v>164</v>
      </c>
      <c r="C93" s="4">
        <v>5050</v>
      </c>
    </row>
    <row r="94" spans="2:3" x14ac:dyDescent="0.2">
      <c r="B94" s="10" t="s">
        <v>360</v>
      </c>
      <c r="C94" s="4">
        <v>5000</v>
      </c>
    </row>
    <row r="95" spans="2:3" x14ac:dyDescent="0.2">
      <c r="B95" s="10" t="s">
        <v>165</v>
      </c>
      <c r="C95" s="4">
        <v>5000</v>
      </c>
    </row>
    <row r="96" spans="2:3" x14ac:dyDescent="0.2">
      <c r="B96" s="10" t="s">
        <v>166</v>
      </c>
      <c r="C96" s="4">
        <v>4900</v>
      </c>
    </row>
    <row r="97" spans="2:3" x14ac:dyDescent="0.2">
      <c r="B97" s="10" t="s">
        <v>167</v>
      </c>
      <c r="C97" s="4">
        <v>4870</v>
      </c>
    </row>
    <row r="98" spans="2:3" x14ac:dyDescent="0.2">
      <c r="B98" s="10" t="s">
        <v>168</v>
      </c>
      <c r="C98" s="4">
        <v>4850</v>
      </c>
    </row>
    <row r="99" spans="2:3" x14ac:dyDescent="0.2">
      <c r="B99" s="10" t="s">
        <v>169</v>
      </c>
      <c r="C99" s="4">
        <v>4800</v>
      </c>
    </row>
    <row r="100" spans="2:3" x14ac:dyDescent="0.2">
      <c r="B100" s="10" t="s">
        <v>170</v>
      </c>
      <c r="C100" s="4">
        <v>4787.5</v>
      </c>
    </row>
    <row r="101" spans="2:3" x14ac:dyDescent="0.2">
      <c r="B101" s="10" t="s">
        <v>171</v>
      </c>
      <c r="C101" s="4">
        <v>4700</v>
      </c>
    </row>
    <row r="102" spans="2:3" x14ac:dyDescent="0.2">
      <c r="B102" s="10" t="s">
        <v>172</v>
      </c>
      <c r="C102" s="4">
        <v>4700</v>
      </c>
    </row>
    <row r="103" spans="2:3" x14ac:dyDescent="0.2">
      <c r="B103" s="10" t="s">
        <v>173</v>
      </c>
      <c r="C103" s="4">
        <v>4600</v>
      </c>
    </row>
    <row r="104" spans="2:3" x14ac:dyDescent="0.2">
      <c r="B104" s="10" t="s">
        <v>174</v>
      </c>
      <c r="C104" s="4">
        <v>4517.25</v>
      </c>
    </row>
    <row r="105" spans="2:3" x14ac:dyDescent="0.2">
      <c r="B105" s="10" t="s">
        <v>175</v>
      </c>
      <c r="C105" s="4">
        <v>4200</v>
      </c>
    </row>
    <row r="106" spans="2:3" x14ac:dyDescent="0.2">
      <c r="B106" s="10" t="s">
        <v>176</v>
      </c>
      <c r="C106" s="4">
        <v>3950</v>
      </c>
    </row>
    <row r="107" spans="2:3" x14ac:dyDescent="0.2">
      <c r="B107" s="10" t="s">
        <v>177</v>
      </c>
      <c r="C107" s="4">
        <v>3950</v>
      </c>
    </row>
    <row r="108" spans="2:3" x14ac:dyDescent="0.2">
      <c r="B108" s="10" t="s">
        <v>178</v>
      </c>
      <c r="C108" s="4">
        <v>3950</v>
      </c>
    </row>
    <row r="109" spans="2:3" x14ac:dyDescent="0.2">
      <c r="B109" s="10" t="s">
        <v>179</v>
      </c>
      <c r="C109" s="4">
        <v>3946.16</v>
      </c>
    </row>
    <row r="110" spans="2:3" x14ac:dyDescent="0.2">
      <c r="B110" s="10" t="s">
        <v>180</v>
      </c>
      <c r="C110" s="4">
        <v>3800</v>
      </c>
    </row>
    <row r="111" spans="2:3" x14ac:dyDescent="0.2">
      <c r="B111" s="10" t="s">
        <v>181</v>
      </c>
      <c r="C111" s="4">
        <v>3550</v>
      </c>
    </row>
    <row r="112" spans="2:3" x14ac:dyDescent="0.2">
      <c r="B112" s="10" t="s">
        <v>182</v>
      </c>
      <c r="C112" s="4">
        <v>3450</v>
      </c>
    </row>
    <row r="113" spans="2:3" x14ac:dyDescent="0.2">
      <c r="B113" s="10" t="s">
        <v>183</v>
      </c>
      <c r="C113" s="4">
        <v>3440</v>
      </c>
    </row>
    <row r="114" spans="2:3" x14ac:dyDescent="0.2">
      <c r="B114" s="10" t="s">
        <v>184</v>
      </c>
      <c r="C114" s="4">
        <v>3350</v>
      </c>
    </row>
    <row r="115" spans="2:3" x14ac:dyDescent="0.2">
      <c r="B115" s="10" t="s">
        <v>185</v>
      </c>
      <c r="C115" s="4">
        <v>3300</v>
      </c>
    </row>
    <row r="116" spans="2:3" x14ac:dyDescent="0.2">
      <c r="B116" s="10" t="s">
        <v>186</v>
      </c>
      <c r="C116" s="4">
        <v>3300</v>
      </c>
    </row>
    <row r="117" spans="2:3" x14ac:dyDescent="0.2">
      <c r="B117" s="10" t="s">
        <v>187</v>
      </c>
      <c r="C117" s="4">
        <v>3200</v>
      </c>
    </row>
    <row r="118" spans="2:3" x14ac:dyDescent="0.2">
      <c r="B118" s="10" t="s">
        <v>188</v>
      </c>
      <c r="C118" s="4">
        <v>3150</v>
      </c>
    </row>
    <row r="119" spans="2:3" x14ac:dyDescent="0.2">
      <c r="B119" s="10" t="s">
        <v>189</v>
      </c>
      <c r="C119" s="4">
        <v>3120.3</v>
      </c>
    </row>
    <row r="120" spans="2:3" x14ac:dyDescent="0.2">
      <c r="B120" s="10" t="s">
        <v>190</v>
      </c>
      <c r="C120" s="4">
        <v>3100</v>
      </c>
    </row>
    <row r="121" spans="2:3" x14ac:dyDescent="0.2">
      <c r="B121" s="10" t="s">
        <v>191</v>
      </c>
      <c r="C121" s="4">
        <v>3050</v>
      </c>
    </row>
    <row r="122" spans="2:3" x14ac:dyDescent="0.2">
      <c r="B122" s="10" t="s">
        <v>192</v>
      </c>
      <c r="C122" s="4">
        <v>3000</v>
      </c>
    </row>
    <row r="123" spans="2:3" x14ac:dyDescent="0.2">
      <c r="B123" s="10" t="s">
        <v>193</v>
      </c>
      <c r="C123" s="4">
        <v>3000</v>
      </c>
    </row>
    <row r="124" spans="2:3" x14ac:dyDescent="0.2">
      <c r="B124" s="10" t="s">
        <v>196</v>
      </c>
      <c r="C124" s="4">
        <v>2950</v>
      </c>
    </row>
    <row r="125" spans="2:3" x14ac:dyDescent="0.2">
      <c r="B125" s="10" t="s">
        <v>194</v>
      </c>
      <c r="C125" s="4">
        <v>2950</v>
      </c>
    </row>
    <row r="126" spans="2:3" x14ac:dyDescent="0.2">
      <c r="B126" s="10" t="s">
        <v>195</v>
      </c>
      <c r="C126" s="4">
        <v>2950</v>
      </c>
    </row>
    <row r="127" spans="2:3" x14ac:dyDescent="0.2">
      <c r="B127" s="10" t="s">
        <v>197</v>
      </c>
      <c r="C127" s="4">
        <v>2945</v>
      </c>
    </row>
    <row r="128" spans="2:3" x14ac:dyDescent="0.2">
      <c r="B128" s="10" t="s">
        <v>198</v>
      </c>
      <c r="C128" s="4">
        <v>2800</v>
      </c>
    </row>
    <row r="129" spans="2:3" x14ac:dyDescent="0.2">
      <c r="B129" s="10" t="s">
        <v>200</v>
      </c>
      <c r="C129" s="4">
        <v>2750</v>
      </c>
    </row>
    <row r="130" spans="2:3" x14ac:dyDescent="0.2">
      <c r="B130" s="10" t="s">
        <v>199</v>
      </c>
      <c r="C130" s="4">
        <v>2750</v>
      </c>
    </row>
    <row r="131" spans="2:3" x14ac:dyDescent="0.2">
      <c r="B131" s="10" t="s">
        <v>201</v>
      </c>
      <c r="C131" s="4">
        <v>2700</v>
      </c>
    </row>
    <row r="132" spans="2:3" x14ac:dyDescent="0.2">
      <c r="B132" s="10" t="s">
        <v>202</v>
      </c>
      <c r="C132" s="4">
        <v>2700</v>
      </c>
    </row>
    <row r="133" spans="2:3" x14ac:dyDescent="0.2">
      <c r="B133" s="10" t="s">
        <v>203</v>
      </c>
      <c r="C133" s="4">
        <v>2650</v>
      </c>
    </row>
    <row r="134" spans="2:3" x14ac:dyDescent="0.2">
      <c r="B134" s="10" t="s">
        <v>204</v>
      </c>
      <c r="C134" s="4">
        <v>2600</v>
      </c>
    </row>
    <row r="135" spans="2:3" x14ac:dyDescent="0.2">
      <c r="B135" s="10" t="s">
        <v>205</v>
      </c>
      <c r="C135" s="4">
        <v>2550</v>
      </c>
    </row>
    <row r="136" spans="2:3" x14ac:dyDescent="0.2">
      <c r="B136" s="10" t="s">
        <v>207</v>
      </c>
      <c r="C136" s="4">
        <v>2500</v>
      </c>
    </row>
    <row r="137" spans="2:3" x14ac:dyDescent="0.2">
      <c r="B137" s="10" t="s">
        <v>208</v>
      </c>
      <c r="C137" s="4">
        <v>2500</v>
      </c>
    </row>
    <row r="138" spans="2:3" x14ac:dyDescent="0.2">
      <c r="B138" s="10" t="s">
        <v>206</v>
      </c>
      <c r="C138" s="4">
        <v>2500</v>
      </c>
    </row>
    <row r="139" spans="2:3" x14ac:dyDescent="0.2">
      <c r="B139" s="10" t="s">
        <v>209</v>
      </c>
      <c r="C139" s="4">
        <v>2500</v>
      </c>
    </row>
    <row r="140" spans="2:3" x14ac:dyDescent="0.2">
      <c r="B140" s="10" t="s">
        <v>211</v>
      </c>
      <c r="C140" s="4">
        <v>2400</v>
      </c>
    </row>
    <row r="141" spans="2:3" x14ac:dyDescent="0.2">
      <c r="B141" s="10" t="s">
        <v>210</v>
      </c>
      <c r="C141" s="4">
        <v>2400</v>
      </c>
    </row>
    <row r="142" spans="2:3" x14ac:dyDescent="0.2">
      <c r="B142" s="10" t="s">
        <v>212</v>
      </c>
      <c r="C142" s="4">
        <v>2350</v>
      </c>
    </row>
    <row r="143" spans="2:3" x14ac:dyDescent="0.2">
      <c r="B143" s="10" t="s">
        <v>213</v>
      </c>
      <c r="C143" s="4">
        <v>2300</v>
      </c>
    </row>
    <row r="144" spans="2:3" x14ac:dyDescent="0.2">
      <c r="B144" s="10" t="s">
        <v>215</v>
      </c>
      <c r="C144" s="4">
        <v>2250</v>
      </c>
    </row>
    <row r="145" spans="2:3" x14ac:dyDescent="0.2">
      <c r="B145" s="10" t="s">
        <v>214</v>
      </c>
      <c r="C145" s="4">
        <v>2250</v>
      </c>
    </row>
    <row r="146" spans="2:3" x14ac:dyDescent="0.2">
      <c r="B146" s="10" t="s">
        <v>216</v>
      </c>
      <c r="C146" s="4">
        <v>2250</v>
      </c>
    </row>
    <row r="147" spans="2:3" x14ac:dyDescent="0.2">
      <c r="B147" s="10" t="s">
        <v>217</v>
      </c>
      <c r="C147" s="4">
        <v>2151.7600000000002</v>
      </c>
    </row>
    <row r="148" spans="2:3" x14ac:dyDescent="0.2">
      <c r="B148" s="10" t="s">
        <v>218</v>
      </c>
      <c r="C148" s="4">
        <v>2150</v>
      </c>
    </row>
    <row r="149" spans="2:3" x14ac:dyDescent="0.2">
      <c r="B149" s="10" t="s">
        <v>221</v>
      </c>
      <c r="C149" s="4">
        <v>2150</v>
      </c>
    </row>
    <row r="150" spans="2:3" x14ac:dyDescent="0.2">
      <c r="B150" s="10" t="s">
        <v>220</v>
      </c>
      <c r="C150" s="4">
        <v>2150</v>
      </c>
    </row>
    <row r="151" spans="2:3" x14ac:dyDescent="0.2">
      <c r="B151" s="10" t="s">
        <v>219</v>
      </c>
      <c r="C151" s="4">
        <v>2150</v>
      </c>
    </row>
    <row r="152" spans="2:3" x14ac:dyDescent="0.2">
      <c r="B152" s="10" t="s">
        <v>222</v>
      </c>
      <c r="C152" s="4">
        <v>2125</v>
      </c>
    </row>
    <row r="153" spans="2:3" x14ac:dyDescent="0.2">
      <c r="B153" s="10" t="s">
        <v>224</v>
      </c>
      <c r="C153" s="4">
        <v>2100</v>
      </c>
    </row>
    <row r="154" spans="2:3" x14ac:dyDescent="0.2">
      <c r="B154" s="10" t="s">
        <v>223</v>
      </c>
      <c r="C154" s="4">
        <v>2100</v>
      </c>
    </row>
    <row r="155" spans="2:3" x14ac:dyDescent="0.2">
      <c r="B155" s="10" t="s">
        <v>225</v>
      </c>
      <c r="C155" s="4">
        <v>2050</v>
      </c>
    </row>
    <row r="156" spans="2:3" x14ac:dyDescent="0.2">
      <c r="B156" s="10" t="s">
        <v>226</v>
      </c>
      <c r="C156" s="4">
        <v>2003.43</v>
      </c>
    </row>
    <row r="157" spans="2:3" x14ac:dyDescent="0.2">
      <c r="B157" s="10" t="s">
        <v>227</v>
      </c>
      <c r="C157" s="4">
        <v>2000</v>
      </c>
    </row>
    <row r="158" spans="2:3" x14ac:dyDescent="0.2">
      <c r="B158" s="10" t="s">
        <v>228</v>
      </c>
      <c r="C158" s="4">
        <v>2000</v>
      </c>
    </row>
    <row r="159" spans="2:3" x14ac:dyDescent="0.2">
      <c r="B159" s="10" t="s">
        <v>229</v>
      </c>
      <c r="C159" s="4">
        <v>1950</v>
      </c>
    </row>
    <row r="160" spans="2:3" x14ac:dyDescent="0.2">
      <c r="B160" s="10" t="s">
        <v>230</v>
      </c>
      <c r="C160" s="4">
        <v>1900</v>
      </c>
    </row>
    <row r="161" spans="2:3" x14ac:dyDescent="0.2">
      <c r="B161" s="10" t="s">
        <v>231</v>
      </c>
      <c r="C161" s="4">
        <v>1850</v>
      </c>
    </row>
    <row r="162" spans="2:3" x14ac:dyDescent="0.2">
      <c r="B162" s="10" t="s">
        <v>232</v>
      </c>
      <c r="C162" s="4">
        <v>1825.82</v>
      </c>
    </row>
    <row r="163" spans="2:3" x14ac:dyDescent="0.2">
      <c r="B163" s="10" t="s">
        <v>233</v>
      </c>
      <c r="C163" s="4">
        <v>1825</v>
      </c>
    </row>
    <row r="164" spans="2:3" x14ac:dyDescent="0.2">
      <c r="B164" s="10" t="s">
        <v>234</v>
      </c>
      <c r="C164" s="4">
        <v>1800</v>
      </c>
    </row>
    <row r="165" spans="2:3" x14ac:dyDescent="0.2">
      <c r="B165" s="10" t="s">
        <v>235</v>
      </c>
      <c r="C165" s="4">
        <v>1750</v>
      </c>
    </row>
    <row r="166" spans="2:3" x14ac:dyDescent="0.2">
      <c r="B166" s="10" t="s">
        <v>236</v>
      </c>
      <c r="C166" s="4">
        <v>1750</v>
      </c>
    </row>
    <row r="167" spans="2:3" x14ac:dyDescent="0.2">
      <c r="B167" s="10" t="s">
        <v>237</v>
      </c>
      <c r="C167" s="4">
        <v>1700</v>
      </c>
    </row>
    <row r="168" spans="2:3" x14ac:dyDescent="0.2">
      <c r="B168" s="10" t="s">
        <v>238</v>
      </c>
      <c r="C168" s="4">
        <v>1700</v>
      </c>
    </row>
    <row r="169" spans="2:3" x14ac:dyDescent="0.2">
      <c r="B169" s="10" t="s">
        <v>239</v>
      </c>
      <c r="C169" s="4">
        <v>1650</v>
      </c>
    </row>
    <row r="170" spans="2:3" x14ac:dyDescent="0.2">
      <c r="B170" s="10" t="s">
        <v>240</v>
      </c>
      <c r="C170" s="4">
        <v>1600</v>
      </c>
    </row>
    <row r="171" spans="2:3" x14ac:dyDescent="0.2">
      <c r="B171" s="10" t="s">
        <v>243</v>
      </c>
      <c r="C171" s="4">
        <v>1550</v>
      </c>
    </row>
    <row r="172" spans="2:3" x14ac:dyDescent="0.2">
      <c r="B172" s="10" t="s">
        <v>242</v>
      </c>
      <c r="C172" s="4">
        <v>1550</v>
      </c>
    </row>
    <row r="173" spans="2:3" x14ac:dyDescent="0.2">
      <c r="B173" s="10" t="s">
        <v>241</v>
      </c>
      <c r="C173" s="4">
        <v>1550</v>
      </c>
    </row>
    <row r="174" spans="2:3" x14ac:dyDescent="0.2">
      <c r="B174" s="10" t="s">
        <v>244</v>
      </c>
      <c r="C174" s="4">
        <v>1500</v>
      </c>
    </row>
    <row r="175" spans="2:3" x14ac:dyDescent="0.2">
      <c r="B175" s="10" t="s">
        <v>245</v>
      </c>
      <c r="C175" s="4">
        <v>1500</v>
      </c>
    </row>
    <row r="176" spans="2:3" x14ac:dyDescent="0.2">
      <c r="B176" s="10" t="s">
        <v>246</v>
      </c>
      <c r="C176" s="4">
        <v>1500</v>
      </c>
    </row>
    <row r="177" spans="2:3" x14ac:dyDescent="0.2">
      <c r="B177" s="10" t="s">
        <v>247</v>
      </c>
      <c r="C177" s="4">
        <v>1460</v>
      </c>
    </row>
    <row r="178" spans="2:3" x14ac:dyDescent="0.2">
      <c r="B178" s="10" t="s">
        <v>248</v>
      </c>
      <c r="C178" s="4">
        <v>1450</v>
      </c>
    </row>
    <row r="179" spans="2:3" x14ac:dyDescent="0.2">
      <c r="B179" s="10" t="s">
        <v>249</v>
      </c>
      <c r="C179" s="4">
        <v>1400</v>
      </c>
    </row>
    <row r="180" spans="2:3" x14ac:dyDescent="0.2">
      <c r="B180" s="10" t="s">
        <v>250</v>
      </c>
      <c r="C180" s="4">
        <v>1350</v>
      </c>
    </row>
    <row r="181" spans="2:3" x14ac:dyDescent="0.2">
      <c r="B181" s="10" t="s">
        <v>251</v>
      </c>
      <c r="C181" s="4">
        <v>1350</v>
      </c>
    </row>
    <row r="182" spans="2:3" x14ac:dyDescent="0.2">
      <c r="B182" s="10" t="s">
        <v>252</v>
      </c>
      <c r="C182" s="4">
        <v>1350</v>
      </c>
    </row>
    <row r="183" spans="2:3" x14ac:dyDescent="0.2">
      <c r="B183" s="10" t="s">
        <v>254</v>
      </c>
      <c r="C183" s="4">
        <v>1300</v>
      </c>
    </row>
    <row r="184" spans="2:3" x14ac:dyDescent="0.2">
      <c r="B184" s="10" t="s">
        <v>255</v>
      </c>
      <c r="C184" s="4">
        <v>1300</v>
      </c>
    </row>
    <row r="185" spans="2:3" x14ac:dyDescent="0.2">
      <c r="B185" s="10" t="s">
        <v>253</v>
      </c>
      <c r="C185" s="4">
        <v>1300</v>
      </c>
    </row>
    <row r="186" spans="2:3" x14ac:dyDescent="0.2">
      <c r="B186" s="10" t="s">
        <v>259</v>
      </c>
      <c r="C186" s="4">
        <v>1250</v>
      </c>
    </row>
    <row r="187" spans="2:3" x14ac:dyDescent="0.2">
      <c r="B187" s="10" t="s">
        <v>257</v>
      </c>
      <c r="C187" s="4">
        <v>1250</v>
      </c>
    </row>
    <row r="188" spans="2:3" x14ac:dyDescent="0.2">
      <c r="B188" s="10" t="s">
        <v>258</v>
      </c>
      <c r="C188" s="4">
        <v>1250</v>
      </c>
    </row>
    <row r="189" spans="2:3" x14ac:dyDescent="0.2">
      <c r="B189" s="10" t="s">
        <v>256</v>
      </c>
      <c r="C189" s="4">
        <v>1250</v>
      </c>
    </row>
    <row r="190" spans="2:3" x14ac:dyDescent="0.2">
      <c r="B190" s="10" t="s">
        <v>260</v>
      </c>
      <c r="C190" s="4">
        <v>1200</v>
      </c>
    </row>
    <row r="191" spans="2:3" x14ac:dyDescent="0.2">
      <c r="B191" s="10" t="s">
        <v>262</v>
      </c>
      <c r="C191" s="4">
        <v>1150</v>
      </c>
    </row>
    <row r="192" spans="2:3" x14ac:dyDescent="0.2">
      <c r="B192" s="10" t="s">
        <v>261</v>
      </c>
      <c r="C192" s="4">
        <v>1150</v>
      </c>
    </row>
    <row r="193" spans="2:3" x14ac:dyDescent="0.2">
      <c r="B193" s="10" t="s">
        <v>263</v>
      </c>
      <c r="C193" s="4">
        <v>1150</v>
      </c>
    </row>
    <row r="194" spans="2:3" x14ac:dyDescent="0.2">
      <c r="B194" s="10" t="s">
        <v>264</v>
      </c>
      <c r="C194" s="4">
        <v>1100</v>
      </c>
    </row>
    <row r="195" spans="2:3" x14ac:dyDescent="0.2">
      <c r="B195" s="10" t="s">
        <v>265</v>
      </c>
      <c r="C195" s="4">
        <v>1050</v>
      </c>
    </row>
    <row r="196" spans="2:3" x14ac:dyDescent="0.2">
      <c r="B196" s="10" t="s">
        <v>273</v>
      </c>
      <c r="C196" s="4">
        <v>1000</v>
      </c>
    </row>
    <row r="197" spans="2:3" x14ac:dyDescent="0.2">
      <c r="B197" s="10" t="s">
        <v>270</v>
      </c>
      <c r="C197" s="4">
        <v>1000</v>
      </c>
    </row>
    <row r="198" spans="2:3" x14ac:dyDescent="0.2">
      <c r="B198" s="10" t="s">
        <v>275</v>
      </c>
      <c r="C198" s="4">
        <v>1000</v>
      </c>
    </row>
    <row r="199" spans="2:3" x14ac:dyDescent="0.2">
      <c r="B199" s="10" t="s">
        <v>269</v>
      </c>
      <c r="C199" s="4">
        <v>1000</v>
      </c>
    </row>
    <row r="200" spans="2:3" x14ac:dyDescent="0.2">
      <c r="B200" s="10" t="s">
        <v>266</v>
      </c>
      <c r="C200" s="4">
        <v>1000</v>
      </c>
    </row>
    <row r="201" spans="2:3" x14ac:dyDescent="0.2">
      <c r="B201" s="10" t="s">
        <v>268</v>
      </c>
      <c r="C201" s="4">
        <v>1000</v>
      </c>
    </row>
    <row r="202" spans="2:3" x14ac:dyDescent="0.2">
      <c r="B202" s="10" t="s">
        <v>271</v>
      </c>
      <c r="C202" s="4">
        <v>1000</v>
      </c>
    </row>
    <row r="203" spans="2:3" x14ac:dyDescent="0.2">
      <c r="B203" s="10" t="s">
        <v>272</v>
      </c>
      <c r="C203" s="4">
        <v>1000</v>
      </c>
    </row>
    <row r="204" spans="2:3" x14ac:dyDescent="0.2">
      <c r="B204" s="10" t="s">
        <v>267</v>
      </c>
      <c r="C204" s="4">
        <v>1000</v>
      </c>
    </row>
    <row r="205" spans="2:3" x14ac:dyDescent="0.2">
      <c r="B205" s="10" t="s">
        <v>274</v>
      </c>
      <c r="C205" s="4">
        <v>1000</v>
      </c>
    </row>
    <row r="206" spans="2:3" x14ac:dyDescent="0.2">
      <c r="B206" s="10" t="s">
        <v>276</v>
      </c>
      <c r="C206" s="4">
        <v>950</v>
      </c>
    </row>
    <row r="207" spans="2:3" x14ac:dyDescent="0.2">
      <c r="B207" s="10" t="s">
        <v>278</v>
      </c>
      <c r="C207" s="4">
        <v>850</v>
      </c>
    </row>
    <row r="208" spans="2:3" x14ac:dyDescent="0.2">
      <c r="B208" s="10" t="s">
        <v>279</v>
      </c>
      <c r="C208" s="4">
        <v>850</v>
      </c>
    </row>
    <row r="209" spans="2:3" x14ac:dyDescent="0.2">
      <c r="B209" s="10" t="s">
        <v>280</v>
      </c>
      <c r="C209" s="4">
        <v>850</v>
      </c>
    </row>
    <row r="210" spans="2:3" x14ac:dyDescent="0.2">
      <c r="B210" s="10" t="s">
        <v>277</v>
      </c>
      <c r="C210" s="4">
        <v>850</v>
      </c>
    </row>
    <row r="211" spans="2:3" x14ac:dyDescent="0.2">
      <c r="B211" s="10" t="s">
        <v>281</v>
      </c>
      <c r="C211" s="4">
        <v>800</v>
      </c>
    </row>
    <row r="212" spans="2:3" x14ac:dyDescent="0.2">
      <c r="B212" s="10" t="s">
        <v>282</v>
      </c>
      <c r="C212" s="4">
        <v>800</v>
      </c>
    </row>
    <row r="213" spans="2:3" x14ac:dyDescent="0.2">
      <c r="B213" s="10" t="s">
        <v>285</v>
      </c>
      <c r="C213" s="4">
        <v>750</v>
      </c>
    </row>
    <row r="214" spans="2:3" x14ac:dyDescent="0.2">
      <c r="B214" s="10" t="s">
        <v>286</v>
      </c>
      <c r="C214" s="4">
        <v>750</v>
      </c>
    </row>
    <row r="215" spans="2:3" x14ac:dyDescent="0.2">
      <c r="B215" s="10" t="s">
        <v>287</v>
      </c>
      <c r="C215" s="4">
        <v>750</v>
      </c>
    </row>
    <row r="216" spans="2:3" x14ac:dyDescent="0.2">
      <c r="B216" s="10" t="s">
        <v>284</v>
      </c>
      <c r="C216" s="4">
        <v>750</v>
      </c>
    </row>
    <row r="217" spans="2:3" x14ac:dyDescent="0.2">
      <c r="B217" s="10" t="s">
        <v>288</v>
      </c>
      <c r="C217" s="4">
        <v>750</v>
      </c>
    </row>
    <row r="218" spans="2:3" x14ac:dyDescent="0.2">
      <c r="B218" s="10" t="s">
        <v>283</v>
      </c>
      <c r="C218" s="4">
        <v>750</v>
      </c>
    </row>
    <row r="219" spans="2:3" x14ac:dyDescent="0.2">
      <c r="B219" s="10" t="s">
        <v>289</v>
      </c>
      <c r="C219" s="4">
        <v>725</v>
      </c>
    </row>
    <row r="220" spans="2:3" x14ac:dyDescent="0.2">
      <c r="B220" s="10" t="s">
        <v>291</v>
      </c>
      <c r="C220" s="4">
        <v>650</v>
      </c>
    </row>
    <row r="221" spans="2:3" x14ac:dyDescent="0.2">
      <c r="B221" s="10" t="s">
        <v>290</v>
      </c>
      <c r="C221" s="4">
        <v>650</v>
      </c>
    </row>
    <row r="222" spans="2:3" x14ac:dyDescent="0.2">
      <c r="B222" s="10" t="s">
        <v>292</v>
      </c>
      <c r="C222" s="4">
        <v>600</v>
      </c>
    </row>
    <row r="223" spans="2:3" x14ac:dyDescent="0.2">
      <c r="B223" s="10" t="s">
        <v>293</v>
      </c>
      <c r="C223" s="4">
        <v>600</v>
      </c>
    </row>
    <row r="224" spans="2:3" x14ac:dyDescent="0.2">
      <c r="B224" s="10" t="s">
        <v>294</v>
      </c>
      <c r="C224" s="4">
        <v>550</v>
      </c>
    </row>
    <row r="225" spans="2:3" x14ac:dyDescent="0.2">
      <c r="B225" s="10" t="s">
        <v>296</v>
      </c>
      <c r="C225" s="4">
        <v>500</v>
      </c>
    </row>
    <row r="226" spans="2:3" x14ac:dyDescent="0.2">
      <c r="B226" s="10" t="s">
        <v>307</v>
      </c>
      <c r="C226" s="4">
        <v>500</v>
      </c>
    </row>
    <row r="227" spans="2:3" x14ac:dyDescent="0.2">
      <c r="B227" s="10" t="s">
        <v>304</v>
      </c>
      <c r="C227" s="4">
        <v>500</v>
      </c>
    </row>
    <row r="228" spans="2:3" x14ac:dyDescent="0.2">
      <c r="B228" s="10" t="s">
        <v>306</v>
      </c>
      <c r="C228" s="4">
        <v>500</v>
      </c>
    </row>
    <row r="229" spans="2:3" x14ac:dyDescent="0.2">
      <c r="B229" s="10" t="s">
        <v>297</v>
      </c>
      <c r="C229" s="4">
        <v>500</v>
      </c>
    </row>
    <row r="230" spans="2:3" x14ac:dyDescent="0.2">
      <c r="B230" s="10" t="s">
        <v>295</v>
      </c>
      <c r="C230" s="4">
        <v>500</v>
      </c>
    </row>
    <row r="231" spans="2:3" x14ac:dyDescent="0.2">
      <c r="B231" s="10" t="s">
        <v>305</v>
      </c>
      <c r="C231" s="4">
        <v>500</v>
      </c>
    </row>
    <row r="232" spans="2:3" x14ac:dyDescent="0.2">
      <c r="B232" s="10" t="s">
        <v>309</v>
      </c>
      <c r="C232" s="4">
        <v>500</v>
      </c>
    </row>
    <row r="233" spans="2:3" x14ac:dyDescent="0.2">
      <c r="B233" s="10" t="s">
        <v>303</v>
      </c>
      <c r="C233" s="4">
        <v>500</v>
      </c>
    </row>
    <row r="234" spans="2:3" x14ac:dyDescent="0.2">
      <c r="B234" s="10" t="s">
        <v>298</v>
      </c>
      <c r="C234" s="4">
        <v>500</v>
      </c>
    </row>
    <row r="235" spans="2:3" x14ac:dyDescent="0.2">
      <c r="B235" s="10" t="s">
        <v>299</v>
      </c>
      <c r="C235" s="4">
        <v>500</v>
      </c>
    </row>
    <row r="236" spans="2:3" x14ac:dyDescent="0.2">
      <c r="B236" s="10" t="s">
        <v>300</v>
      </c>
      <c r="C236" s="4">
        <v>500</v>
      </c>
    </row>
    <row r="237" spans="2:3" x14ac:dyDescent="0.2">
      <c r="B237" s="10" t="s">
        <v>308</v>
      </c>
      <c r="C237" s="4">
        <v>500</v>
      </c>
    </row>
    <row r="238" spans="2:3" x14ac:dyDescent="0.2">
      <c r="B238" s="10" t="s">
        <v>302</v>
      </c>
      <c r="C238" s="4">
        <v>500</v>
      </c>
    </row>
    <row r="239" spans="2:3" x14ac:dyDescent="0.2">
      <c r="B239" s="10" t="s">
        <v>301</v>
      </c>
      <c r="C239" s="4">
        <v>500</v>
      </c>
    </row>
    <row r="240" spans="2:3" x14ac:dyDescent="0.2">
      <c r="B240" s="10" t="s">
        <v>310</v>
      </c>
      <c r="C240" s="4">
        <v>495</v>
      </c>
    </row>
    <row r="241" spans="2:3" x14ac:dyDescent="0.2">
      <c r="B241" s="10" t="s">
        <v>311</v>
      </c>
      <c r="C241" s="4">
        <v>450</v>
      </c>
    </row>
    <row r="242" spans="2:3" x14ac:dyDescent="0.2">
      <c r="B242" s="10" t="s">
        <v>312</v>
      </c>
      <c r="C242" s="4">
        <v>418.81</v>
      </c>
    </row>
    <row r="243" spans="2:3" x14ac:dyDescent="0.2">
      <c r="B243" s="10" t="s">
        <v>314</v>
      </c>
      <c r="C243" s="4">
        <v>400</v>
      </c>
    </row>
    <row r="244" spans="2:3" x14ac:dyDescent="0.2">
      <c r="B244" s="10" t="s">
        <v>313</v>
      </c>
      <c r="C244" s="4">
        <v>400</v>
      </c>
    </row>
    <row r="245" spans="2:3" x14ac:dyDescent="0.2">
      <c r="B245" s="10" t="s">
        <v>315</v>
      </c>
      <c r="C245" s="4">
        <v>350</v>
      </c>
    </row>
    <row r="246" spans="2:3" x14ac:dyDescent="0.2">
      <c r="B246" s="10" t="s">
        <v>321</v>
      </c>
      <c r="C246" s="4">
        <v>300</v>
      </c>
    </row>
    <row r="247" spans="2:3" x14ac:dyDescent="0.2">
      <c r="B247" s="10" t="s">
        <v>317</v>
      </c>
      <c r="C247" s="4">
        <v>300</v>
      </c>
    </row>
    <row r="248" spans="2:3" x14ac:dyDescent="0.2">
      <c r="B248" s="10" t="s">
        <v>319</v>
      </c>
      <c r="C248" s="4">
        <v>300</v>
      </c>
    </row>
    <row r="249" spans="2:3" x14ac:dyDescent="0.2">
      <c r="B249" s="10" t="s">
        <v>316</v>
      </c>
      <c r="C249" s="4">
        <v>300</v>
      </c>
    </row>
    <row r="250" spans="2:3" x14ac:dyDescent="0.2">
      <c r="B250" s="10" t="s">
        <v>320</v>
      </c>
      <c r="C250" s="4">
        <v>300</v>
      </c>
    </row>
    <row r="251" spans="2:3" x14ac:dyDescent="0.2">
      <c r="B251" s="10" t="s">
        <v>324</v>
      </c>
      <c r="C251" s="4">
        <v>250</v>
      </c>
    </row>
    <row r="252" spans="2:3" x14ac:dyDescent="0.2">
      <c r="B252" s="10" t="s">
        <v>322</v>
      </c>
      <c r="C252" s="4">
        <v>250</v>
      </c>
    </row>
    <row r="253" spans="2:3" x14ac:dyDescent="0.2">
      <c r="B253" s="10" t="s">
        <v>323</v>
      </c>
      <c r="C253" s="4">
        <v>250</v>
      </c>
    </row>
    <row r="254" spans="2:3" x14ac:dyDescent="0.2">
      <c r="B254" s="10" t="s">
        <v>325</v>
      </c>
      <c r="C254" s="4">
        <v>250</v>
      </c>
    </row>
    <row r="255" spans="2:3" x14ac:dyDescent="0.2">
      <c r="B255" s="10" t="s">
        <v>332</v>
      </c>
      <c r="C255" s="4">
        <v>200</v>
      </c>
    </row>
    <row r="256" spans="2:3" x14ac:dyDescent="0.2">
      <c r="B256" s="10" t="s">
        <v>331</v>
      </c>
      <c r="C256" s="4">
        <v>200</v>
      </c>
    </row>
    <row r="257" spans="2:3" x14ac:dyDescent="0.2">
      <c r="B257" s="10" t="s">
        <v>333</v>
      </c>
      <c r="C257" s="4">
        <v>200</v>
      </c>
    </row>
    <row r="258" spans="2:3" x14ac:dyDescent="0.2">
      <c r="B258" s="10" t="s">
        <v>329</v>
      </c>
      <c r="C258" s="4">
        <v>200</v>
      </c>
    </row>
    <row r="259" spans="2:3" x14ac:dyDescent="0.2">
      <c r="B259" s="10" t="s">
        <v>328</v>
      </c>
      <c r="C259" s="4">
        <v>200</v>
      </c>
    </row>
    <row r="260" spans="2:3" x14ac:dyDescent="0.2">
      <c r="B260" s="10" t="s">
        <v>330</v>
      </c>
      <c r="C260" s="4">
        <v>200</v>
      </c>
    </row>
    <row r="261" spans="2:3" x14ac:dyDescent="0.2">
      <c r="B261" s="10" t="s">
        <v>327</v>
      </c>
      <c r="C261" s="4">
        <v>200</v>
      </c>
    </row>
    <row r="262" spans="2:3" x14ac:dyDescent="0.2">
      <c r="B262" s="10" t="s">
        <v>335</v>
      </c>
      <c r="C262" s="4">
        <v>150</v>
      </c>
    </row>
    <row r="263" spans="2:3" x14ac:dyDescent="0.2">
      <c r="B263" s="10" t="s">
        <v>334</v>
      </c>
      <c r="C263" s="4">
        <v>150</v>
      </c>
    </row>
    <row r="264" spans="2:3" x14ac:dyDescent="0.2">
      <c r="B264" s="10" t="s">
        <v>337</v>
      </c>
      <c r="C264" s="4">
        <v>100</v>
      </c>
    </row>
    <row r="265" spans="2:3" x14ac:dyDescent="0.2">
      <c r="B265" s="10" t="s">
        <v>338</v>
      </c>
      <c r="C265" s="4">
        <v>100</v>
      </c>
    </row>
    <row r="266" spans="2:3" x14ac:dyDescent="0.2">
      <c r="B266" s="10" t="s">
        <v>339</v>
      </c>
      <c r="C266" s="4">
        <v>100</v>
      </c>
    </row>
    <row r="267" spans="2:3" x14ac:dyDescent="0.2">
      <c r="B267" s="10" t="s">
        <v>340</v>
      </c>
      <c r="C267" s="4">
        <v>80</v>
      </c>
    </row>
    <row r="268" spans="2:3" x14ac:dyDescent="0.2">
      <c r="B268" s="10" t="s">
        <v>78</v>
      </c>
      <c r="C268" s="4">
        <v>1323728.4400000002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11D97-3A09-4CE0-89B1-1AE5DC226C01}">
  <dimension ref="B2:I39"/>
  <sheetViews>
    <sheetView workbookViewId="0">
      <selection activeCell="B2" sqref="B2"/>
    </sheetView>
  </sheetViews>
  <sheetFormatPr baseColWidth="10" defaultColWidth="8.83203125" defaultRowHeight="15" x14ac:dyDescent="0.2"/>
  <cols>
    <col min="2" max="2" width="23.1640625" bestFit="1" customWidth="1"/>
    <col min="3" max="3" width="13" customWidth="1"/>
    <col min="6" max="6" width="23.1640625" bestFit="1" customWidth="1"/>
    <col min="7" max="7" width="12.83203125" customWidth="1"/>
  </cols>
  <sheetData>
    <row r="2" spans="2:9" x14ac:dyDescent="0.2">
      <c r="B2" s="5" t="s">
        <v>347</v>
      </c>
      <c r="F2" s="5" t="s">
        <v>348</v>
      </c>
      <c r="I2" s="5" t="s">
        <v>346</v>
      </c>
    </row>
    <row r="4" spans="2:9" ht="32" x14ac:dyDescent="0.2">
      <c r="B4" s="15" t="s">
        <v>341</v>
      </c>
      <c r="C4" s="16" t="s">
        <v>342</v>
      </c>
      <c r="F4" s="17" t="s">
        <v>341</v>
      </c>
      <c r="G4" s="7" t="s">
        <v>342</v>
      </c>
    </row>
    <row r="5" spans="2:9" x14ac:dyDescent="0.2">
      <c r="B5" s="10" t="s">
        <v>47</v>
      </c>
      <c r="C5" s="4">
        <v>322380.15000000002</v>
      </c>
      <c r="F5" s="10" t="s">
        <v>47</v>
      </c>
      <c r="G5" s="4">
        <v>322380.15000000002</v>
      </c>
    </row>
    <row r="6" spans="2:9" x14ac:dyDescent="0.2">
      <c r="B6" s="10" t="s">
        <v>48</v>
      </c>
      <c r="C6" s="4">
        <v>136638.6</v>
      </c>
      <c r="F6" s="10" t="s">
        <v>48</v>
      </c>
      <c r="G6" s="4">
        <v>136638.6</v>
      </c>
    </row>
    <row r="7" spans="2:9" x14ac:dyDescent="0.2">
      <c r="B7" s="10" t="s">
        <v>49</v>
      </c>
      <c r="C7" s="4">
        <v>42650</v>
      </c>
      <c r="F7" s="10" t="s">
        <v>49</v>
      </c>
      <c r="G7" s="4">
        <v>42650</v>
      </c>
    </row>
    <row r="8" spans="2:9" x14ac:dyDescent="0.2">
      <c r="B8" s="10" t="s">
        <v>50</v>
      </c>
      <c r="C8" s="4">
        <v>21050</v>
      </c>
      <c r="F8" s="10" t="s">
        <v>50</v>
      </c>
      <c r="G8" s="4">
        <v>21050</v>
      </c>
    </row>
    <row r="9" spans="2:9" x14ac:dyDescent="0.2">
      <c r="B9" s="10" t="s">
        <v>51</v>
      </c>
      <c r="C9" s="4">
        <v>19450</v>
      </c>
      <c r="F9" s="10" t="s">
        <v>51</v>
      </c>
      <c r="G9" s="4">
        <v>19450</v>
      </c>
    </row>
    <row r="10" spans="2:9" x14ac:dyDescent="0.2">
      <c r="B10" s="10" t="s">
        <v>52</v>
      </c>
      <c r="C10" s="4">
        <v>18800</v>
      </c>
      <c r="F10" s="10" t="s">
        <v>52</v>
      </c>
      <c r="G10" s="4">
        <v>18800</v>
      </c>
    </row>
    <row r="11" spans="2:9" x14ac:dyDescent="0.2">
      <c r="B11" s="10" t="s">
        <v>53</v>
      </c>
      <c r="C11" s="4">
        <v>13400</v>
      </c>
      <c r="F11" s="10" t="s">
        <v>53</v>
      </c>
      <c r="G11" s="4">
        <v>13400</v>
      </c>
    </row>
    <row r="12" spans="2:9" x14ac:dyDescent="0.2">
      <c r="B12" s="10" t="s">
        <v>54</v>
      </c>
      <c r="C12" s="4">
        <v>13200</v>
      </c>
      <c r="F12" s="10" t="s">
        <v>54</v>
      </c>
      <c r="G12" s="4">
        <v>13200</v>
      </c>
    </row>
    <row r="13" spans="2:9" x14ac:dyDescent="0.2">
      <c r="B13" s="10" t="s">
        <v>55</v>
      </c>
      <c r="C13" s="4">
        <v>12000</v>
      </c>
      <c r="F13" s="10" t="s">
        <v>55</v>
      </c>
      <c r="G13" s="4">
        <v>12000</v>
      </c>
    </row>
    <row r="14" spans="2:9" x14ac:dyDescent="0.2">
      <c r="B14" s="10" t="s">
        <v>56</v>
      </c>
      <c r="C14" s="4">
        <v>11500</v>
      </c>
      <c r="F14" s="10" t="s">
        <v>56</v>
      </c>
      <c r="G14" s="4">
        <v>11500</v>
      </c>
    </row>
    <row r="15" spans="2:9" x14ac:dyDescent="0.2">
      <c r="B15" s="10" t="s">
        <v>57</v>
      </c>
      <c r="C15" s="4">
        <v>8883.7900000000009</v>
      </c>
      <c r="F15" s="10" t="s">
        <v>57</v>
      </c>
      <c r="G15" s="4">
        <v>8883.7900000000009</v>
      </c>
    </row>
    <row r="16" spans="2:9" x14ac:dyDescent="0.2">
      <c r="B16" s="10" t="s">
        <v>58</v>
      </c>
      <c r="C16" s="4">
        <v>7650</v>
      </c>
      <c r="F16" s="10" t="s">
        <v>58</v>
      </c>
      <c r="G16" s="4">
        <v>7650</v>
      </c>
    </row>
    <row r="17" spans="2:7" x14ac:dyDescent="0.2">
      <c r="B17" s="10" t="s">
        <v>59</v>
      </c>
      <c r="C17" s="4">
        <v>7611.6</v>
      </c>
      <c r="F17" s="10" t="s">
        <v>59</v>
      </c>
      <c r="G17" s="4">
        <v>7611.6</v>
      </c>
    </row>
    <row r="18" spans="2:7" x14ac:dyDescent="0.2">
      <c r="B18" s="10" t="s">
        <v>60</v>
      </c>
      <c r="C18" s="4">
        <v>6875</v>
      </c>
      <c r="F18" s="10" t="s">
        <v>60</v>
      </c>
      <c r="G18" s="4">
        <v>6875</v>
      </c>
    </row>
    <row r="19" spans="2:7" x14ac:dyDescent="0.2">
      <c r="B19" s="10" t="s">
        <v>61</v>
      </c>
      <c r="C19" s="4">
        <v>4750</v>
      </c>
    </row>
    <row r="20" spans="2:7" x14ac:dyDescent="0.2">
      <c r="B20" s="10" t="s">
        <v>62</v>
      </c>
      <c r="C20" s="4">
        <v>4090</v>
      </c>
    </row>
    <row r="21" spans="2:7" x14ac:dyDescent="0.2">
      <c r="B21" s="10" t="s">
        <v>63</v>
      </c>
      <c r="C21" s="4">
        <v>4050</v>
      </c>
    </row>
    <row r="22" spans="2:7" x14ac:dyDescent="0.2">
      <c r="B22" s="10" t="s">
        <v>64</v>
      </c>
      <c r="C22" s="4">
        <v>3500</v>
      </c>
    </row>
    <row r="23" spans="2:7" x14ac:dyDescent="0.2">
      <c r="B23" s="10" t="s">
        <v>65</v>
      </c>
      <c r="C23" s="4">
        <v>2736.69</v>
      </c>
    </row>
    <row r="24" spans="2:7" x14ac:dyDescent="0.2">
      <c r="B24" s="10" t="s">
        <v>66</v>
      </c>
      <c r="C24" s="4">
        <v>2250</v>
      </c>
    </row>
    <row r="25" spans="2:7" x14ac:dyDescent="0.2">
      <c r="B25" s="10" t="s">
        <v>67</v>
      </c>
      <c r="C25" s="4">
        <v>2011.28</v>
      </c>
    </row>
    <row r="26" spans="2:7" x14ac:dyDescent="0.2">
      <c r="B26" s="10" t="s">
        <v>68</v>
      </c>
      <c r="C26" s="4">
        <v>2003.25</v>
      </c>
    </row>
    <row r="27" spans="2:7" x14ac:dyDescent="0.2">
      <c r="B27" s="10" t="s">
        <v>69</v>
      </c>
      <c r="C27" s="4">
        <v>1800</v>
      </c>
    </row>
    <row r="28" spans="2:7" x14ac:dyDescent="0.2">
      <c r="B28" s="10" t="s">
        <v>70</v>
      </c>
      <c r="C28" s="4">
        <v>1500</v>
      </c>
    </row>
    <row r="29" spans="2:7" x14ac:dyDescent="0.2">
      <c r="B29" s="10" t="s">
        <v>71</v>
      </c>
      <c r="C29" s="4">
        <v>1000</v>
      </c>
    </row>
    <row r="30" spans="2:7" x14ac:dyDescent="0.2">
      <c r="B30" s="10" t="s">
        <v>72</v>
      </c>
      <c r="C30" s="4">
        <v>700</v>
      </c>
    </row>
    <row r="31" spans="2:7" x14ac:dyDescent="0.2">
      <c r="B31" s="10" t="s">
        <v>73</v>
      </c>
      <c r="C31" s="4">
        <v>650</v>
      </c>
    </row>
    <row r="32" spans="2:7" x14ac:dyDescent="0.2">
      <c r="B32" s="10" t="s">
        <v>74</v>
      </c>
      <c r="C32" s="4">
        <v>450</v>
      </c>
    </row>
    <row r="33" spans="2:3" x14ac:dyDescent="0.2">
      <c r="B33" s="10" t="s">
        <v>318</v>
      </c>
      <c r="C33" s="4">
        <v>300</v>
      </c>
    </row>
    <row r="34" spans="2:3" x14ac:dyDescent="0.2">
      <c r="B34" s="10" t="s">
        <v>75</v>
      </c>
      <c r="C34" s="4">
        <v>300</v>
      </c>
    </row>
    <row r="35" spans="2:3" x14ac:dyDescent="0.2">
      <c r="B35" s="10" t="s">
        <v>76</v>
      </c>
      <c r="C35" s="4">
        <v>250</v>
      </c>
    </row>
    <row r="36" spans="2:3" x14ac:dyDescent="0.2">
      <c r="B36" s="10" t="s">
        <v>326</v>
      </c>
      <c r="C36" s="4">
        <v>200</v>
      </c>
    </row>
    <row r="37" spans="2:3" x14ac:dyDescent="0.2">
      <c r="B37" s="10" t="s">
        <v>336</v>
      </c>
      <c r="C37" s="4">
        <v>100</v>
      </c>
    </row>
    <row r="38" spans="2:3" x14ac:dyDescent="0.2">
      <c r="B38" s="10" t="s">
        <v>77</v>
      </c>
      <c r="C38" s="4">
        <v>50</v>
      </c>
    </row>
    <row r="39" spans="2:3" x14ac:dyDescent="0.2">
      <c r="B39" s="10" t="s">
        <v>78</v>
      </c>
      <c r="C39" s="4">
        <v>674780.3600000001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EE414-4086-41C4-83BB-241990B30C02}">
  <dimension ref="A2:E52"/>
  <sheetViews>
    <sheetView workbookViewId="0">
      <selection activeCell="D59" sqref="D59"/>
    </sheetView>
  </sheetViews>
  <sheetFormatPr baseColWidth="10" defaultColWidth="8.83203125" defaultRowHeight="15" x14ac:dyDescent="0.2"/>
  <cols>
    <col min="1" max="1" width="41.33203125" customWidth="1"/>
    <col min="2" max="2" width="13.5" customWidth="1"/>
    <col min="4" max="4" width="39.83203125" customWidth="1"/>
    <col min="5" max="5" width="13.1640625" customWidth="1"/>
  </cols>
  <sheetData>
    <row r="2" spans="1:5" x14ac:dyDescent="0.2">
      <c r="A2" s="5" t="s">
        <v>361</v>
      </c>
      <c r="D2" s="5" t="s">
        <v>410</v>
      </c>
    </row>
    <row r="4" spans="1:5" ht="32" x14ac:dyDescent="0.2">
      <c r="A4" s="15" t="s">
        <v>362</v>
      </c>
      <c r="B4" s="16" t="s">
        <v>342</v>
      </c>
      <c r="D4" s="27" t="s">
        <v>362</v>
      </c>
      <c r="E4" s="28" t="s">
        <v>342</v>
      </c>
    </row>
    <row r="5" spans="1:5" x14ac:dyDescent="0.2">
      <c r="A5" s="10" t="s">
        <v>363</v>
      </c>
      <c r="B5" s="4">
        <v>56000</v>
      </c>
      <c r="D5" s="10" t="s">
        <v>363</v>
      </c>
      <c r="E5" s="4">
        <v>56000</v>
      </c>
    </row>
    <row r="6" spans="1:5" x14ac:dyDescent="0.2">
      <c r="A6" s="10" t="s">
        <v>364</v>
      </c>
      <c r="B6" s="4">
        <v>27200</v>
      </c>
      <c r="D6" s="10" t="s">
        <v>364</v>
      </c>
      <c r="E6" s="4">
        <v>27200</v>
      </c>
    </row>
    <row r="7" spans="1:5" x14ac:dyDescent="0.2">
      <c r="A7" s="10" t="s">
        <v>365</v>
      </c>
      <c r="B7" s="4">
        <v>10000</v>
      </c>
      <c r="D7" s="10" t="s">
        <v>365</v>
      </c>
      <c r="E7" s="4">
        <v>10000</v>
      </c>
    </row>
    <row r="8" spans="1:5" x14ac:dyDescent="0.2">
      <c r="A8" s="10" t="s">
        <v>366</v>
      </c>
      <c r="B8" s="4">
        <v>8080</v>
      </c>
      <c r="D8" s="10" t="s">
        <v>366</v>
      </c>
      <c r="E8" s="4">
        <v>8080</v>
      </c>
    </row>
    <row r="9" spans="1:5" x14ac:dyDescent="0.2">
      <c r="A9" s="10" t="s">
        <v>367</v>
      </c>
      <c r="B9" s="4">
        <v>7932.97</v>
      </c>
      <c r="D9" s="10" t="s">
        <v>367</v>
      </c>
      <c r="E9" s="4">
        <v>7932.97</v>
      </c>
    </row>
    <row r="10" spans="1:5" x14ac:dyDescent="0.2">
      <c r="A10" s="10" t="s">
        <v>368</v>
      </c>
      <c r="B10" s="4">
        <v>7500</v>
      </c>
      <c r="D10" s="10" t="s">
        <v>368</v>
      </c>
      <c r="E10" s="4">
        <v>7500</v>
      </c>
    </row>
    <row r="11" spans="1:5" x14ac:dyDescent="0.2">
      <c r="A11" s="10" t="s">
        <v>369</v>
      </c>
      <c r="B11" s="4">
        <v>6200</v>
      </c>
      <c r="D11" s="10" t="s">
        <v>369</v>
      </c>
      <c r="E11" s="4">
        <v>6200</v>
      </c>
    </row>
    <row r="12" spans="1:5" x14ac:dyDescent="0.2">
      <c r="A12" s="10" t="s">
        <v>370</v>
      </c>
      <c r="B12" s="4">
        <v>5200</v>
      </c>
      <c r="D12" s="10" t="s">
        <v>370</v>
      </c>
      <c r="E12" s="4">
        <v>5200</v>
      </c>
    </row>
    <row r="13" spans="1:5" x14ac:dyDescent="0.2">
      <c r="A13" s="10" t="s">
        <v>371</v>
      </c>
      <c r="B13" s="4">
        <v>5000</v>
      </c>
      <c r="D13" s="10" t="s">
        <v>371</v>
      </c>
      <c r="E13" s="4">
        <v>5000</v>
      </c>
    </row>
    <row r="14" spans="1:5" x14ac:dyDescent="0.2">
      <c r="A14" s="10" t="s">
        <v>372</v>
      </c>
      <c r="B14" s="4">
        <v>3500</v>
      </c>
    </row>
    <row r="15" spans="1:5" x14ac:dyDescent="0.2">
      <c r="A15" s="10" t="s">
        <v>373</v>
      </c>
      <c r="B15" s="4">
        <v>3500</v>
      </c>
    </row>
    <row r="16" spans="1:5" x14ac:dyDescent="0.2">
      <c r="A16" s="10" t="s">
        <v>374</v>
      </c>
      <c r="B16" s="4">
        <v>3200</v>
      </c>
    </row>
    <row r="17" spans="1:2" x14ac:dyDescent="0.2">
      <c r="A17" s="10" t="s">
        <v>375</v>
      </c>
      <c r="B17" s="4">
        <v>2500</v>
      </c>
    </row>
    <row r="18" spans="1:2" x14ac:dyDescent="0.2">
      <c r="A18" s="10" t="s">
        <v>376</v>
      </c>
      <c r="B18" s="4">
        <v>2500</v>
      </c>
    </row>
    <row r="19" spans="1:2" x14ac:dyDescent="0.2">
      <c r="A19" s="10" t="s">
        <v>377</v>
      </c>
      <c r="B19" s="4">
        <v>2100</v>
      </c>
    </row>
    <row r="20" spans="1:2" x14ac:dyDescent="0.2">
      <c r="A20" s="10" t="s">
        <v>378</v>
      </c>
      <c r="B20" s="4">
        <v>1705</v>
      </c>
    </row>
    <row r="21" spans="1:2" x14ac:dyDescent="0.2">
      <c r="A21" s="10" t="s">
        <v>379</v>
      </c>
      <c r="B21" s="4">
        <v>1500</v>
      </c>
    </row>
    <row r="22" spans="1:2" x14ac:dyDescent="0.2">
      <c r="A22" s="10" t="s">
        <v>380</v>
      </c>
      <c r="B22" s="4">
        <v>1000</v>
      </c>
    </row>
    <row r="23" spans="1:2" x14ac:dyDescent="0.2">
      <c r="A23" s="10" t="s">
        <v>381</v>
      </c>
      <c r="B23" s="4">
        <v>1000</v>
      </c>
    </row>
    <row r="24" spans="1:2" x14ac:dyDescent="0.2">
      <c r="A24" s="10" t="s">
        <v>382</v>
      </c>
      <c r="B24" s="4">
        <v>1000</v>
      </c>
    </row>
    <row r="25" spans="1:2" x14ac:dyDescent="0.2">
      <c r="A25" s="10" t="s">
        <v>383</v>
      </c>
      <c r="B25" s="4">
        <v>1000</v>
      </c>
    </row>
    <row r="26" spans="1:2" x14ac:dyDescent="0.2">
      <c r="A26" s="10" t="s">
        <v>384</v>
      </c>
      <c r="B26" s="4">
        <v>1000</v>
      </c>
    </row>
    <row r="27" spans="1:2" x14ac:dyDescent="0.2">
      <c r="A27" s="10" t="s">
        <v>385</v>
      </c>
      <c r="B27" s="4">
        <v>1000</v>
      </c>
    </row>
    <row r="28" spans="1:2" x14ac:dyDescent="0.2">
      <c r="A28" s="10" t="s">
        <v>386</v>
      </c>
      <c r="B28" s="4">
        <v>700</v>
      </c>
    </row>
    <row r="29" spans="1:2" x14ac:dyDescent="0.2">
      <c r="A29" s="10" t="s">
        <v>387</v>
      </c>
      <c r="B29" s="4">
        <v>700</v>
      </c>
    </row>
    <row r="30" spans="1:2" x14ac:dyDescent="0.2">
      <c r="A30" s="10" t="s">
        <v>388</v>
      </c>
      <c r="B30" s="4">
        <v>586.9200000000003</v>
      </c>
    </row>
    <row r="31" spans="1:2" x14ac:dyDescent="0.2">
      <c r="A31" s="10" t="s">
        <v>389</v>
      </c>
      <c r="B31" s="4">
        <v>500</v>
      </c>
    </row>
    <row r="32" spans="1:2" x14ac:dyDescent="0.2">
      <c r="A32" s="10" t="s">
        <v>390</v>
      </c>
      <c r="B32" s="4">
        <v>500</v>
      </c>
    </row>
    <row r="33" spans="1:2" x14ac:dyDescent="0.2">
      <c r="A33" s="10" t="s">
        <v>391</v>
      </c>
      <c r="B33" s="4">
        <v>500</v>
      </c>
    </row>
    <row r="34" spans="1:2" x14ac:dyDescent="0.2">
      <c r="A34" s="10" t="s">
        <v>392</v>
      </c>
      <c r="B34" s="4">
        <v>500</v>
      </c>
    </row>
    <row r="35" spans="1:2" x14ac:dyDescent="0.2">
      <c r="A35" s="10" t="s">
        <v>393</v>
      </c>
      <c r="B35" s="4">
        <v>500</v>
      </c>
    </row>
    <row r="36" spans="1:2" x14ac:dyDescent="0.2">
      <c r="A36" s="10" t="s">
        <v>394</v>
      </c>
      <c r="B36" s="4">
        <v>500</v>
      </c>
    </row>
    <row r="37" spans="1:2" x14ac:dyDescent="0.2">
      <c r="A37" s="10" t="s">
        <v>395</v>
      </c>
      <c r="B37" s="4">
        <v>400</v>
      </c>
    </row>
    <row r="38" spans="1:2" x14ac:dyDescent="0.2">
      <c r="A38" s="10" t="s">
        <v>396</v>
      </c>
      <c r="B38" s="4">
        <v>300</v>
      </c>
    </row>
    <row r="39" spans="1:2" x14ac:dyDescent="0.2">
      <c r="A39" s="10" t="s">
        <v>397</v>
      </c>
      <c r="B39" s="4">
        <v>250</v>
      </c>
    </row>
    <row r="40" spans="1:2" x14ac:dyDescent="0.2">
      <c r="A40" s="10" t="s">
        <v>398</v>
      </c>
      <c r="B40" s="4">
        <v>250</v>
      </c>
    </row>
    <row r="41" spans="1:2" x14ac:dyDescent="0.2">
      <c r="A41" s="10" t="s">
        <v>399</v>
      </c>
      <c r="B41" s="4">
        <v>250</v>
      </c>
    </row>
    <row r="42" spans="1:2" x14ac:dyDescent="0.2">
      <c r="A42" s="10" t="s">
        <v>400</v>
      </c>
      <c r="B42" s="4">
        <v>250</v>
      </c>
    </row>
    <row r="43" spans="1:2" x14ac:dyDescent="0.2">
      <c r="A43" s="10" t="s">
        <v>401</v>
      </c>
      <c r="B43" s="4">
        <v>250</v>
      </c>
    </row>
    <row r="44" spans="1:2" x14ac:dyDescent="0.2">
      <c r="A44" s="10" t="s">
        <v>402</v>
      </c>
      <c r="B44" s="4">
        <v>238.5</v>
      </c>
    </row>
    <row r="45" spans="1:2" x14ac:dyDescent="0.2">
      <c r="A45" s="10" t="s">
        <v>403</v>
      </c>
      <c r="B45" s="4">
        <v>200</v>
      </c>
    </row>
    <row r="46" spans="1:2" x14ac:dyDescent="0.2">
      <c r="A46" s="10" t="s">
        <v>404</v>
      </c>
      <c r="B46" s="4">
        <v>150</v>
      </c>
    </row>
    <row r="47" spans="1:2" x14ac:dyDescent="0.2">
      <c r="A47" s="10" t="s">
        <v>405</v>
      </c>
      <c r="B47" s="4">
        <v>100</v>
      </c>
    </row>
    <row r="48" spans="1:2" x14ac:dyDescent="0.2">
      <c r="A48" s="10" t="s">
        <v>406</v>
      </c>
      <c r="B48" s="4">
        <v>100</v>
      </c>
    </row>
    <row r="49" spans="1:2" x14ac:dyDescent="0.2">
      <c r="A49" s="10" t="s">
        <v>407</v>
      </c>
      <c r="B49" s="4">
        <v>100</v>
      </c>
    </row>
    <row r="50" spans="1:2" x14ac:dyDescent="0.2">
      <c r="A50" s="10" t="s">
        <v>408</v>
      </c>
      <c r="B50" s="4">
        <v>100</v>
      </c>
    </row>
    <row r="51" spans="1:2" x14ac:dyDescent="0.2">
      <c r="A51" s="10" t="s">
        <v>409</v>
      </c>
      <c r="B51" s="4">
        <v>60</v>
      </c>
    </row>
    <row r="52" spans="1:2" x14ac:dyDescent="0.2">
      <c r="A52" s="10" t="s">
        <v>78</v>
      </c>
      <c r="B52" s="4">
        <v>167603.39000000001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09060-8DC7-0B4F-9B61-1F1A4276A38B}">
  <dimension ref="A1:C5"/>
  <sheetViews>
    <sheetView workbookViewId="0">
      <selection activeCell="C5" sqref="C5"/>
    </sheetView>
  </sheetViews>
  <sheetFormatPr baseColWidth="10" defaultRowHeight="15" x14ac:dyDescent="0.2"/>
  <cols>
    <col min="1" max="1" width="26.33203125" customWidth="1"/>
    <col min="3" max="3" width="12.1640625" style="33" bestFit="1" customWidth="1"/>
  </cols>
  <sheetData>
    <row r="1" spans="1:3" x14ac:dyDescent="0.2">
      <c r="A1" t="s">
        <v>442</v>
      </c>
    </row>
    <row r="2" spans="1:3" ht="16" x14ac:dyDescent="0.2">
      <c r="A2" t="s">
        <v>439</v>
      </c>
      <c r="B2" s="31">
        <v>0.61799999999999999</v>
      </c>
      <c r="C2" s="33">
        <v>103578.65</v>
      </c>
    </row>
    <row r="3" spans="1:3" ht="16" x14ac:dyDescent="0.2">
      <c r="A3" t="s">
        <v>440</v>
      </c>
      <c r="B3" s="31">
        <v>0.376</v>
      </c>
      <c r="C3" s="33">
        <v>63018.73</v>
      </c>
    </row>
    <row r="4" spans="1:3" ht="16" x14ac:dyDescent="0.2">
      <c r="A4" t="s">
        <v>441</v>
      </c>
      <c r="B4" s="31">
        <v>6.0000000000000001E-3</v>
      </c>
      <c r="C4" s="33">
        <v>1005.62</v>
      </c>
    </row>
    <row r="5" spans="1:3" x14ac:dyDescent="0.2">
      <c r="B5" s="32"/>
      <c r="C5" s="33">
        <f>SUM(C2:C4)</f>
        <v>167603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6761A-40CF-47E0-8B3D-47CF6DACA081}">
  <dimension ref="B2:F30"/>
  <sheetViews>
    <sheetView topLeftCell="A3" workbookViewId="0">
      <selection activeCell="J20" sqref="J20"/>
    </sheetView>
  </sheetViews>
  <sheetFormatPr baseColWidth="10" defaultColWidth="8.83203125" defaultRowHeight="15" x14ac:dyDescent="0.2"/>
  <cols>
    <col min="2" max="2" width="29.1640625" customWidth="1"/>
    <col min="3" max="3" width="16" customWidth="1"/>
    <col min="4" max="4" width="9.1640625" customWidth="1"/>
    <col min="5" max="5" width="10.5" customWidth="1"/>
    <col min="6" max="6" width="7.6640625" customWidth="1"/>
  </cols>
  <sheetData>
    <row r="2" spans="2:6" s="29" customFormat="1" ht="48" x14ac:dyDescent="0.2">
      <c r="B2" s="29" t="s">
        <v>437</v>
      </c>
      <c r="C2" s="29" t="s">
        <v>438</v>
      </c>
    </row>
    <row r="3" spans="2:6" s="29" customFormat="1" x14ac:dyDescent="0.2"/>
    <row r="4" spans="2:6" s="29" customFormat="1" ht="32" x14ac:dyDescent="0.2">
      <c r="B4" s="1" t="s">
        <v>436</v>
      </c>
      <c r="C4" s="14" t="s">
        <v>342</v>
      </c>
      <c r="E4"/>
      <c r="F4"/>
    </row>
    <row r="5" spans="2:6" x14ac:dyDescent="0.2">
      <c r="B5" s="20" t="s">
        <v>411</v>
      </c>
      <c r="C5" s="13">
        <v>37945</v>
      </c>
    </row>
    <row r="6" spans="2:6" x14ac:dyDescent="0.2">
      <c r="B6" s="20" t="s">
        <v>412</v>
      </c>
      <c r="C6" s="13">
        <v>37400</v>
      </c>
    </row>
    <row r="7" spans="2:6" x14ac:dyDescent="0.2">
      <c r="B7" s="20" t="s">
        <v>413</v>
      </c>
      <c r="C7" s="13">
        <v>34538</v>
      </c>
    </row>
    <row r="8" spans="2:6" x14ac:dyDescent="0.2">
      <c r="B8" s="20" t="s">
        <v>414</v>
      </c>
      <c r="C8" s="13">
        <v>26183</v>
      </c>
    </row>
    <row r="9" spans="2:6" x14ac:dyDescent="0.2">
      <c r="B9" s="20" t="s">
        <v>415</v>
      </c>
      <c r="C9" s="13">
        <v>24650</v>
      </c>
    </row>
    <row r="10" spans="2:6" x14ac:dyDescent="0.2">
      <c r="B10" s="20" t="s">
        <v>416</v>
      </c>
      <c r="C10" s="13">
        <v>23550</v>
      </c>
    </row>
    <row r="11" spans="2:6" x14ac:dyDescent="0.2">
      <c r="B11" s="20" t="s">
        <v>417</v>
      </c>
      <c r="C11" s="13">
        <v>23500</v>
      </c>
    </row>
    <row r="12" spans="2:6" x14ac:dyDescent="0.2">
      <c r="B12" s="20" t="s">
        <v>418</v>
      </c>
      <c r="C12" s="13">
        <v>21200</v>
      </c>
    </row>
    <row r="13" spans="2:6" x14ac:dyDescent="0.2">
      <c r="B13" s="20" t="s">
        <v>419</v>
      </c>
      <c r="C13" s="13">
        <v>21170</v>
      </c>
    </row>
    <row r="14" spans="2:6" x14ac:dyDescent="0.2">
      <c r="B14" s="20" t="s">
        <v>420</v>
      </c>
      <c r="C14" s="13">
        <v>20419</v>
      </c>
    </row>
    <row r="15" spans="2:6" x14ac:dyDescent="0.2">
      <c r="B15" s="20" t="s">
        <v>421</v>
      </c>
      <c r="C15" s="13">
        <v>19850</v>
      </c>
    </row>
    <row r="16" spans="2:6" x14ac:dyDescent="0.2">
      <c r="B16" s="20" t="s">
        <v>422</v>
      </c>
      <c r="C16" s="13">
        <v>18479</v>
      </c>
    </row>
    <row r="17" spans="2:3" x14ac:dyDescent="0.2">
      <c r="B17" s="20" t="s">
        <v>423</v>
      </c>
      <c r="C17" s="13">
        <v>18100</v>
      </c>
    </row>
    <row r="18" spans="2:3" x14ac:dyDescent="0.2">
      <c r="B18" s="20" t="s">
        <v>424</v>
      </c>
      <c r="C18" s="13">
        <v>16600</v>
      </c>
    </row>
    <row r="19" spans="2:3" x14ac:dyDescent="0.2">
      <c r="B19" s="20" t="s">
        <v>425</v>
      </c>
      <c r="C19" s="13">
        <v>15830</v>
      </c>
    </row>
    <row r="20" spans="2:3" x14ac:dyDescent="0.2">
      <c r="B20" s="20" t="s">
        <v>426</v>
      </c>
      <c r="C20" s="13">
        <v>13700</v>
      </c>
    </row>
    <row r="21" spans="2:3" x14ac:dyDescent="0.2">
      <c r="B21" s="20" t="s">
        <v>427</v>
      </c>
      <c r="C21" s="13">
        <v>13450</v>
      </c>
    </row>
    <row r="22" spans="2:3" x14ac:dyDescent="0.2">
      <c r="B22" s="20" t="s">
        <v>428</v>
      </c>
      <c r="C22" s="13">
        <v>13300</v>
      </c>
    </row>
    <row r="23" spans="2:3" x14ac:dyDescent="0.2">
      <c r="B23" s="20" t="s">
        <v>429</v>
      </c>
      <c r="C23" s="13">
        <v>12430</v>
      </c>
    </row>
    <row r="24" spans="2:3" x14ac:dyDescent="0.2">
      <c r="B24" s="20" t="s">
        <v>430</v>
      </c>
      <c r="C24" s="13">
        <v>11750</v>
      </c>
    </row>
    <row r="25" spans="2:3" x14ac:dyDescent="0.2">
      <c r="B25" s="20" t="s">
        <v>431</v>
      </c>
      <c r="C25" s="13">
        <v>11450</v>
      </c>
    </row>
    <row r="26" spans="2:3" x14ac:dyDescent="0.2">
      <c r="B26" s="20" t="s">
        <v>432</v>
      </c>
      <c r="C26" s="13">
        <v>10950</v>
      </c>
    </row>
    <row r="27" spans="2:3" x14ac:dyDescent="0.2">
      <c r="B27" s="20" t="s">
        <v>433</v>
      </c>
      <c r="C27" s="13">
        <v>10822</v>
      </c>
    </row>
    <row r="28" spans="2:3" x14ac:dyDescent="0.2">
      <c r="B28" s="20" t="s">
        <v>434</v>
      </c>
      <c r="C28" s="13">
        <v>10700</v>
      </c>
    </row>
    <row r="29" spans="2:3" x14ac:dyDescent="0.2">
      <c r="B29" s="20" t="s">
        <v>435</v>
      </c>
      <c r="C29" s="13">
        <v>10050</v>
      </c>
    </row>
    <row r="30" spans="2:3" x14ac:dyDescent="0.2">
      <c r="B30" s="30" t="s">
        <v>3</v>
      </c>
      <c r="C30" s="27">
        <f>SUM(C5:C29)</f>
        <v>478016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CHART A</vt:lpstr>
      <vt:lpstr>CHART B</vt:lpstr>
      <vt:lpstr>CHART C</vt:lpstr>
      <vt:lpstr>PIE 1 -- 2022 Governor's Race</vt:lpstr>
      <vt:lpstr>CHART D</vt:lpstr>
      <vt:lpstr>CHART E</vt:lpstr>
      <vt:lpstr>CHART F</vt:lpstr>
      <vt:lpstr>PIE 2 -- Totals by Party</vt:lpstr>
      <vt:lpstr>CHART G</vt:lpstr>
      <vt:lpstr>CHART H - 2019 Senators</vt:lpstr>
      <vt:lpstr>CHART I - 2019 Reps</vt:lpstr>
      <vt:lpstr>CHART J - Gov MLG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Goossen</dc:creator>
  <cp:lastModifiedBy>Microsoft Office User</cp:lastModifiedBy>
  <dcterms:created xsi:type="dcterms:W3CDTF">2023-08-11T20:58:40Z</dcterms:created>
  <dcterms:modified xsi:type="dcterms:W3CDTF">2023-11-29T18:09:28Z</dcterms:modified>
</cp:coreProperties>
</file>